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miliapr-my.sharepoint.com/personal/maria_victoria_familia_pr_gov/Documents/Documents/MVV/333 - MVV/333 - MVV/333 - MVV-OFFICE LAPTOP-08082021/ACUDEN/"/>
    </mc:Choice>
  </mc:AlternateContent>
  <xr:revisionPtr revIDLastSave="0" documentId="8_{CF45C991-165D-4752-9822-A8052CC0BDBF}" xr6:coauthVersionLast="47" xr6:coauthVersionMax="47" xr10:uidLastSave="{00000000-0000-0000-0000-000000000000}"/>
  <bookViews>
    <workbookView xWindow="23664" yWindow="624" windowWidth="17280" windowHeight="8928" xr2:uid="{65A7F83F-82F8-43D8-B85B-7EB3CF32AEAF}"/>
  </bookViews>
  <sheets>
    <sheet name="APROBACIÓN PRESUPUESTADA" sheetId="1" r:id="rId1"/>
    <sheet name="RESUMEN PRESUPUESTARIO" sheetId="2" r:id="rId2"/>
    <sheet name="SALARIOS" sheetId="14" r:id="rId3"/>
    <sheet name="BENEFICIOS MARGINALES" sheetId="15" r:id="rId4"/>
    <sheet name="GM (UTILIDADES)" sheetId="13" r:id="rId5"/>
  </sheets>
  <externalReferences>
    <externalReference r:id="rId6"/>
  </externalReferences>
  <definedNames>
    <definedName name="_xlnm.Print_Area" localSheetId="0">'APROBACIÓN PRESUPUESTADA'!$A$3:$E$44</definedName>
    <definedName name="_xlnm.Print_Area" localSheetId="1">'RESUMEN PRESUPUESTARIO'!$A$1:$K$21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5" l="1"/>
  <c r="D15" i="15" s="1"/>
  <c r="C14" i="15"/>
  <c r="D14" i="15" s="1"/>
  <c r="C13" i="15"/>
  <c r="D13" i="15" s="1"/>
  <c r="D12" i="15"/>
  <c r="C12" i="15"/>
  <c r="C19" i="15" s="1"/>
  <c r="D11" i="15"/>
  <c r="D19" i="15" s="1"/>
  <c r="C11" i="15"/>
  <c r="C9" i="15"/>
  <c r="D9" i="15" s="1"/>
  <c r="C23" i="14"/>
  <c r="B23" i="14"/>
  <c r="G17" i="14"/>
  <c r="F17" i="14"/>
  <c r="E17" i="14"/>
  <c r="G16" i="14"/>
  <c r="F16" i="14"/>
  <c r="E16" i="14"/>
  <c r="G15" i="14"/>
  <c r="F15" i="14"/>
  <c r="E15" i="14"/>
  <c r="F14" i="14"/>
  <c r="G14" i="14" s="1"/>
  <c r="E14" i="14"/>
  <c r="F13" i="14"/>
  <c r="G13" i="14" s="1"/>
  <c r="E13" i="14"/>
  <c r="F12" i="14"/>
  <c r="G12" i="14" s="1"/>
  <c r="G23" i="14" s="1"/>
  <c r="E12" i="14"/>
  <c r="E23" i="14" s="1"/>
  <c r="D14" i="13"/>
  <c r="D13" i="13"/>
  <c r="D12" i="13"/>
  <c r="D11" i="13"/>
  <c r="D32" i="13" s="1"/>
  <c r="D8" i="13" s="1"/>
  <c r="F23" i="14" l="1"/>
  <c r="H19" i="2" l="1"/>
  <c r="J19" i="2" l="1"/>
  <c r="F19" i="2"/>
  <c r="D19" i="2"/>
  <c r="J13" i="2" l="1"/>
  <c r="B17" i="1"/>
</calcChain>
</file>

<file path=xl/sharedStrings.xml><?xml version="1.0" encoding="utf-8"?>
<sst xmlns="http://schemas.openxmlformats.org/spreadsheetml/2006/main" count="123" uniqueCount="94">
  <si>
    <t xml:space="preserve">        GOBIERNO DE PUERTO RICO</t>
  </si>
  <si>
    <t xml:space="preserve">       DEPARTAMENTO DE LA FAMILIA</t>
  </si>
  <si>
    <t>OFICINA ADMINISTRADOR/A AUXILIAR DE ADMINISTRACION</t>
  </si>
  <si>
    <t xml:space="preserve">                       DIVISION DE PRESUPUESTO</t>
  </si>
  <si>
    <t xml:space="preserve"> </t>
  </si>
  <si>
    <t>NOMBRE DEL PROYECTO:</t>
  </si>
  <si>
    <t>PROPUESTA #</t>
  </si>
  <si>
    <t>2 GENS</t>
  </si>
  <si>
    <t>ADMINISTRACIÓN</t>
  </si>
  <si>
    <t>SERVICIO DIRECTO</t>
  </si>
  <si>
    <t>GRAN TOTAL PRESUPUESTO</t>
  </si>
  <si>
    <t>Para uso exclusivo de ACUDEN</t>
  </si>
  <si>
    <t>RECOMENDADO POR:</t>
  </si>
  <si>
    <t xml:space="preserve"> o Representante Autorizado</t>
  </si>
  <si>
    <t>FECHA:</t>
  </si>
  <si>
    <t>MES</t>
  </si>
  <si>
    <t>DIA</t>
  </si>
  <si>
    <t>AÑO</t>
  </si>
  <si>
    <t>AUTORIZADO POR:</t>
  </si>
  <si>
    <t>Director de Presupuesto</t>
  </si>
  <si>
    <t>o Representante Autorizado</t>
  </si>
  <si>
    <t>GOBIERNO DE PUERTO RICO</t>
  </si>
  <si>
    <t>DEPARTAMENTO DE LA FAMILIA</t>
  </si>
  <si>
    <t>ACUDEN</t>
  </si>
  <si>
    <t>RESUMEN PRESUPUESTARIO</t>
  </si>
  <si>
    <t>NOMBRE DEL PROYECTO</t>
  </si>
  <si>
    <t xml:space="preserve">PROGRAMA </t>
  </si>
  <si>
    <t>AÑO DE SERVICIO</t>
  </si>
  <si>
    <t>2GENS</t>
  </si>
  <si>
    <t>Dirección Postal</t>
  </si>
  <si>
    <t>Dirección Física</t>
  </si>
  <si>
    <t>ASIGNACION TOTAL</t>
  </si>
  <si>
    <t>CATEGORIA DE COSTOS</t>
  </si>
  <si>
    <t>ADMINISTRACIÓN 5%</t>
  </si>
  <si>
    <t>MEJORAS A LA CALIDAD</t>
  </si>
  <si>
    <t>SALARIOS</t>
  </si>
  <si>
    <t>BENEFICIOS MARGINALES</t>
  </si>
  <si>
    <t>GRAN TOTAL</t>
  </si>
  <si>
    <t>PROGRAMA</t>
  </si>
  <si>
    <t>ANEJO A</t>
  </si>
  <si>
    <t xml:space="preserve">DESGLOSE </t>
  </si>
  <si>
    <t>CANTIDAD</t>
  </si>
  <si>
    <t>SALARIO</t>
  </si>
  <si>
    <t>%</t>
  </si>
  <si>
    <t xml:space="preserve">IMPACTO </t>
  </si>
  <si>
    <t>GRAN</t>
  </si>
  <si>
    <t>DE PUESTOS</t>
  </si>
  <si>
    <t>PUESTOS</t>
  </si>
  <si>
    <t>PRORRATEO</t>
  </si>
  <si>
    <t>AJUSTADO</t>
  </si>
  <si>
    <t>TOTAL</t>
  </si>
  <si>
    <t>TOTAL SERVICIOS DIRECTOS</t>
  </si>
  <si>
    <t>QUALITY 15%</t>
  </si>
  <si>
    <t>12 MESES</t>
  </si>
  <si>
    <t>COSTO MENSUAL</t>
  </si>
  <si>
    <t>CANTIDAD DE MESES</t>
  </si>
  <si>
    <t xml:space="preserve"> TOTAL</t>
  </si>
  <si>
    <t>"CHILD CARE - 2 GENS"</t>
  </si>
  <si>
    <t>QUALITY 10%</t>
  </si>
  <si>
    <t xml:space="preserve">UTILIDADES </t>
  </si>
  <si>
    <t>Administradora Auxiliar de Programas</t>
  </si>
  <si>
    <t xml:space="preserve">VIGENCIA: DESDE SU OTORGACION </t>
  </si>
  <si>
    <t>2025-2026</t>
  </si>
  <si>
    <t>TARGET FUNDS</t>
  </si>
  <si>
    <t>QUALITY 9%</t>
  </si>
  <si>
    <t>SEGURO SOCIAL</t>
  </si>
  <si>
    <t xml:space="preserve">FONDO SEGURO ESTADO </t>
  </si>
  <si>
    <t>DESEMPLEO</t>
  </si>
  <si>
    <t>SINOT</t>
  </si>
  <si>
    <t>OBSERVACIONES</t>
  </si>
  <si>
    <t>QUALITY  3%</t>
  </si>
  <si>
    <t xml:space="preserve">PRESUPUESTO MÁX. </t>
  </si>
  <si>
    <t>QUALITY 10% INFANT &amp; TODDLER</t>
  </si>
  <si>
    <t>PRESUPUESTO DISPONIBLE:</t>
  </si>
  <si>
    <t>DESGLOSE DE GASTOS MISCELANEOS</t>
  </si>
  <si>
    <t>DESCRIPCION</t>
  </si>
  <si>
    <t>Utilidades (Agua y Electricidad)</t>
  </si>
  <si>
    <t>12</t>
  </si>
  <si>
    <t>Teléfonos</t>
  </si>
  <si>
    <t>Internet</t>
  </si>
  <si>
    <t>Seguro</t>
  </si>
  <si>
    <t>PAGINA 1</t>
  </si>
  <si>
    <t xml:space="preserve">Director/a del Centro </t>
  </si>
  <si>
    <t xml:space="preserve">Auxiliar Administrativo </t>
  </si>
  <si>
    <t xml:space="preserve">Coordinador/a Comunitario </t>
  </si>
  <si>
    <t xml:space="preserve">Facilitador/a de Alianzas </t>
  </si>
  <si>
    <t xml:space="preserve">Trabajador/a Social </t>
  </si>
  <si>
    <t xml:space="preserve">Coordinador/a Programático/a  </t>
  </si>
  <si>
    <t>2024- 2025 - XXX</t>
  </si>
  <si>
    <t>PÁGINA 2</t>
  </si>
  <si>
    <t xml:space="preserve">QUALITY </t>
  </si>
  <si>
    <t xml:space="preserve"> GRAN TOTAL</t>
  </si>
  <si>
    <t>Choferil</t>
  </si>
  <si>
    <t xml:space="preserve">Tipo de Propuesta:  Renovación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</si>
</sst>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"/>
    <numFmt numFmtId="166" formatCode="&quot;$&quot;#,##0.00"/>
    <numFmt numFmtId="167" formatCode="_-&quot;$&quot;* #,##0.00_-;\-&quot;$&quot;* #,##0.00_-;_-&quot;$&quot;* &quot;-&quot;??_-;_-@_-"/>
  </numFmts>
  <fonts count="24" x14ac:knownFonts="1">
    <font>
      <sz val="10"/>
      <name val="Arial"/>
    </font>
    <font>
      <b/>
      <sz val="12"/>
      <name val="Tahoma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0"/>
      <name val="Tahoma"/>
      <family val="2"/>
    </font>
    <font>
      <b/>
      <sz val="10"/>
      <color indexed="8"/>
      <name val="Arial Narrow"/>
      <family val="2"/>
    </font>
    <font>
      <b/>
      <i/>
      <sz val="12"/>
      <name val="Arial"/>
      <family val="2"/>
    </font>
    <font>
      <b/>
      <i/>
      <sz val="16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8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darkDown">
        <bgColor theme="3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</cellStyleXfs>
  <cellXfs count="25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left"/>
      <protection locked="0"/>
    </xf>
    <xf numFmtId="165" fontId="6" fillId="0" borderId="10" xfId="0" applyNumberFormat="1" applyFont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left"/>
      <protection locked="0"/>
    </xf>
    <xf numFmtId="165" fontId="6" fillId="0" borderId="6" xfId="0" applyNumberFormat="1" applyFont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Protection="1">
      <protection locked="0"/>
    </xf>
    <xf numFmtId="0" fontId="9" fillId="0" borderId="11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9" fillId="0" borderId="13" xfId="0" applyFont="1" applyBorder="1" applyProtection="1"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10" fillId="0" borderId="15" xfId="0" applyFont="1" applyBorder="1" applyProtection="1">
      <protection locked="0"/>
    </xf>
    <xf numFmtId="0" fontId="10" fillId="0" borderId="0" xfId="0" applyFont="1" applyProtection="1">
      <protection locked="0"/>
    </xf>
    <xf numFmtId="0" fontId="10" fillId="0" borderId="16" xfId="0" applyFont="1" applyBorder="1" applyProtection="1">
      <protection locked="0"/>
    </xf>
    <xf numFmtId="0" fontId="0" fillId="0" borderId="23" xfId="0" applyBorder="1" applyProtection="1">
      <protection locked="0"/>
    </xf>
    <xf numFmtId="0" fontId="5" fillId="0" borderId="15" xfId="0" applyFont="1" applyBorder="1" applyAlignment="1" applyProtection="1">
      <alignment horizontal="right"/>
      <protection locked="0"/>
    </xf>
    <xf numFmtId="0" fontId="5" fillId="0" borderId="24" xfId="0" applyFont="1" applyBorder="1" applyProtection="1">
      <protection locked="0"/>
    </xf>
    <xf numFmtId="0" fontId="5" fillId="0" borderId="25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5" fillId="0" borderId="29" xfId="0" applyFont="1" applyBorder="1" applyProtection="1"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2" fillId="0" borderId="16" xfId="0" applyFont="1" applyBorder="1" applyAlignment="1" applyProtection="1">
      <alignment horizontal="center" vertical="top"/>
      <protection locked="0"/>
    </xf>
    <xf numFmtId="0" fontId="5" fillId="0" borderId="0" xfId="0" applyFont="1" applyProtection="1">
      <protection locked="0"/>
    </xf>
    <xf numFmtId="0" fontId="5" fillId="0" borderId="16" xfId="0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11" fillId="0" borderId="23" xfId="0" applyFont="1" applyBorder="1" applyProtection="1">
      <protection locked="0"/>
    </xf>
    <xf numFmtId="0" fontId="5" fillId="0" borderId="30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20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14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13" fillId="3" borderId="0" xfId="0" applyFont="1" applyFill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165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4" fontId="5" fillId="0" borderId="5" xfId="0" applyNumberFormat="1" applyFont="1" applyBorder="1"/>
    <xf numFmtId="0" fontId="5" fillId="0" borderId="5" xfId="0" applyFont="1" applyBorder="1"/>
    <xf numFmtId="0" fontId="6" fillId="0" borderId="5" xfId="0" applyFont="1" applyBorder="1" applyAlignment="1">
      <alignment horizontal="center"/>
    </xf>
    <xf numFmtId="0" fontId="5" fillId="0" borderId="5" xfId="0" applyFont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9" fontId="5" fillId="0" borderId="5" xfId="0" applyNumberFormat="1" applyFont="1" applyBorder="1" applyAlignment="1" applyProtection="1">
      <alignment horizontal="center"/>
      <protection locked="0"/>
    </xf>
    <xf numFmtId="9" fontId="18" fillId="3" borderId="52" xfId="0" applyNumberFormat="1" applyFont="1" applyFill="1" applyBorder="1" applyAlignment="1">
      <alignment horizontal="center"/>
    </xf>
    <xf numFmtId="0" fontId="19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166" fontId="3" fillId="0" borderId="0" xfId="0" applyNumberFormat="1" applyFont="1" applyProtection="1">
      <protection locked="0"/>
    </xf>
    <xf numFmtId="4" fontId="3" fillId="0" borderId="0" xfId="0" applyNumberFormat="1" applyFont="1" applyProtection="1">
      <protection locked="0"/>
    </xf>
    <xf numFmtId="166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166" fontId="5" fillId="0" borderId="5" xfId="0" applyNumberFormat="1" applyFont="1" applyBorder="1" applyProtection="1">
      <protection locked="0"/>
    </xf>
    <xf numFmtId="0" fontId="6" fillId="0" borderId="0" xfId="0" applyFont="1" applyProtection="1">
      <protection locked="0"/>
    </xf>
    <xf numFmtId="165" fontId="6" fillId="0" borderId="6" xfId="0" applyNumberFormat="1" applyFont="1" applyBorder="1" applyAlignment="1" applyProtection="1">
      <alignment horizontal="right"/>
      <protection locked="0"/>
    </xf>
    <xf numFmtId="165" fontId="6" fillId="0" borderId="8" xfId="0" applyNumberFormat="1" applyFont="1" applyBorder="1" applyAlignment="1" applyProtection="1">
      <alignment horizontal="right"/>
      <protection locked="0"/>
    </xf>
    <xf numFmtId="166" fontId="6" fillId="0" borderId="6" xfId="0" applyNumberFormat="1" applyFont="1" applyBorder="1" applyAlignment="1" applyProtection="1">
      <alignment horizontal="center"/>
      <protection locked="0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7" fontId="6" fillId="0" borderId="5" xfId="2" applyFont="1" applyBorder="1" applyAlignment="1" applyProtection="1">
      <alignment horizontal="centerContinuous" vertical="center"/>
    </xf>
    <xf numFmtId="44" fontId="6" fillId="0" borderId="5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166" fontId="5" fillId="0" borderId="5" xfId="0" applyNumberFormat="1" applyFont="1" applyBorder="1"/>
    <xf numFmtId="0" fontId="0" fillId="0" borderId="5" xfId="0" applyBorder="1" applyProtection="1">
      <protection locked="0"/>
    </xf>
    <xf numFmtId="0" fontId="13" fillId="0" borderId="5" xfId="0" applyFont="1" applyBorder="1" applyAlignment="1">
      <alignment horizontal="left"/>
    </xf>
    <xf numFmtId="167" fontId="5" fillId="0" borderId="5" xfId="2" applyFont="1" applyBorder="1" applyProtection="1"/>
    <xf numFmtId="164" fontId="3" fillId="0" borderId="5" xfId="3" applyFont="1" applyFill="1" applyBorder="1"/>
    <xf numFmtId="164" fontId="3" fillId="0" borderId="5" xfId="3" applyFont="1" applyFill="1" applyBorder="1" applyAlignment="1" applyProtection="1">
      <alignment horizontal="center"/>
      <protection locked="0"/>
    </xf>
    <xf numFmtId="164" fontId="5" fillId="0" borderId="5" xfId="3" applyFont="1" applyBorder="1" applyAlignment="1" applyProtection="1">
      <alignment horizontal="center"/>
      <protection locked="0"/>
    </xf>
    <xf numFmtId="0" fontId="13" fillId="0" borderId="0" xfId="4" applyProtection="1">
      <protection locked="0"/>
    </xf>
    <xf numFmtId="0" fontId="6" fillId="0" borderId="0" xfId="4" applyFont="1" applyProtection="1">
      <protection locked="0"/>
    </xf>
    <xf numFmtId="0" fontId="6" fillId="0" borderId="24" xfId="4" applyFont="1" applyBorder="1" applyAlignment="1" applyProtection="1">
      <alignment horizontal="center"/>
      <protection locked="0"/>
    </xf>
    <xf numFmtId="0" fontId="6" fillId="0" borderId="5" xfId="4" applyFont="1" applyBorder="1" applyAlignment="1" applyProtection="1">
      <alignment horizontal="center" vertical="center" wrapText="1"/>
      <protection locked="0"/>
    </xf>
    <xf numFmtId="166" fontId="22" fillId="0" borderId="5" xfId="4" applyNumberFormat="1" applyFont="1" applyBorder="1" applyAlignment="1" applyProtection="1">
      <alignment horizontal="center" vertical="center" wrapText="1"/>
      <protection locked="0"/>
    </xf>
    <xf numFmtId="0" fontId="13" fillId="0" borderId="0" xfId="4" applyAlignment="1" applyProtection="1">
      <alignment horizontal="center" vertical="center" wrapText="1"/>
      <protection locked="0"/>
    </xf>
    <xf numFmtId="0" fontId="5" fillId="0" borderId="5" xfId="4" applyFont="1" applyBorder="1"/>
    <xf numFmtId="10" fontId="5" fillId="0" borderId="5" xfId="4" applyNumberFormat="1" applyFont="1" applyBorder="1" applyAlignment="1">
      <alignment horizontal="center"/>
    </xf>
    <xf numFmtId="165" fontId="23" fillId="0" borderId="5" xfId="4" applyNumberFormat="1" applyFont="1" applyBorder="1"/>
    <xf numFmtId="49" fontId="5" fillId="0" borderId="5" xfId="4" applyNumberFormat="1" applyFont="1" applyBorder="1" applyAlignment="1">
      <alignment horizontal="center"/>
    </xf>
    <xf numFmtId="0" fontId="5" fillId="5" borderId="0" xfId="4" applyFont="1" applyFill="1" applyProtection="1"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13" fillId="6" borderId="42" xfId="0" applyFont="1" applyFill="1" applyBorder="1" applyAlignment="1" applyProtection="1">
      <alignment horizontal="center"/>
      <protection locked="0"/>
    </xf>
    <xf numFmtId="0" fontId="11" fillId="6" borderId="51" xfId="0" applyFont="1" applyFill="1" applyBorder="1" applyAlignment="1" applyProtection="1">
      <alignment horizontal="center"/>
      <protection locked="0"/>
    </xf>
    <xf numFmtId="0" fontId="11" fillId="6" borderId="28" xfId="0" applyFont="1" applyFill="1" applyBorder="1" applyAlignment="1" applyProtection="1">
      <alignment horizontal="center"/>
      <protection locked="0"/>
    </xf>
    <xf numFmtId="0" fontId="5" fillId="6" borderId="6" xfId="0" applyFont="1" applyFill="1" applyBorder="1" applyAlignment="1" applyProtection="1">
      <alignment horizontal="right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43" fontId="4" fillId="6" borderId="5" xfId="0" applyNumberFormat="1" applyFont="1" applyFill="1" applyBorder="1" applyAlignment="1" applyProtection="1">
      <alignment horizontal="center" vertical="center"/>
      <protection locked="0"/>
    </xf>
    <xf numFmtId="4" fontId="4" fillId="6" borderId="5" xfId="0" applyNumberFormat="1" applyFont="1" applyFill="1" applyBorder="1" applyProtection="1">
      <protection locked="0"/>
    </xf>
    <xf numFmtId="0" fontId="5" fillId="6" borderId="5" xfId="4" applyFont="1" applyFill="1" applyBorder="1" applyAlignment="1" applyProtection="1">
      <alignment horizontal="center"/>
      <protection locked="0"/>
    </xf>
    <xf numFmtId="0" fontId="21" fillId="6" borderId="5" xfId="4" applyFont="1" applyFill="1" applyBorder="1" applyAlignment="1" applyProtection="1">
      <alignment horizontal="center" vertical="center"/>
      <protection locked="0"/>
    </xf>
    <xf numFmtId="0" fontId="6" fillId="6" borderId="5" xfId="4" applyFont="1" applyFill="1" applyBorder="1" applyAlignment="1" applyProtection="1">
      <alignment horizontal="center" vertical="center"/>
      <protection locked="0"/>
    </xf>
    <xf numFmtId="0" fontId="21" fillId="6" borderId="5" xfId="4" applyFont="1" applyFill="1" applyBorder="1" applyAlignment="1" applyProtection="1">
      <alignment horizontal="center" vertical="center" wrapText="1"/>
      <protection locked="0"/>
    </xf>
    <xf numFmtId="0" fontId="5" fillId="6" borderId="5" xfId="4" applyFont="1" applyFill="1" applyBorder="1" applyAlignment="1">
      <alignment horizontal="right" vertical="center" wrapText="1"/>
    </xf>
    <xf numFmtId="165" fontId="22" fillId="6" borderId="5" xfId="4" applyNumberFormat="1" applyFont="1" applyFill="1" applyBorder="1" applyAlignment="1">
      <alignment horizontal="right" vertical="center" wrapText="1"/>
    </xf>
    <xf numFmtId="0" fontId="6" fillId="6" borderId="0" xfId="0" applyFont="1" applyFill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6" fillId="6" borderId="6" xfId="0" applyFont="1" applyFill="1" applyBorder="1" applyAlignment="1" applyProtection="1">
      <alignment horizontal="centerContinuous" vertical="center"/>
      <protection locked="0"/>
    </xf>
    <xf numFmtId="0" fontId="3" fillId="6" borderId="7" xfId="0" applyFont="1" applyFill="1" applyBorder="1" applyAlignment="1" applyProtection="1">
      <alignment horizontal="centerContinuous" vertical="center"/>
      <protection locked="0"/>
    </xf>
    <xf numFmtId="0" fontId="3" fillId="6" borderId="8" xfId="0" applyFont="1" applyFill="1" applyBorder="1" applyAlignment="1" applyProtection="1">
      <alignment horizontal="centerContinuous" vertical="center"/>
      <protection locked="0"/>
    </xf>
    <xf numFmtId="166" fontId="3" fillId="6" borderId="5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6" borderId="3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left"/>
      <protection locked="0"/>
    </xf>
    <xf numFmtId="0" fontId="4" fillId="6" borderId="7" xfId="0" applyFont="1" applyFill="1" applyBorder="1" applyAlignment="1" applyProtection="1">
      <alignment horizontal="left"/>
      <protection locked="0"/>
    </xf>
    <xf numFmtId="0" fontId="4" fillId="6" borderId="8" xfId="0" applyFont="1" applyFill="1" applyBorder="1" applyAlignment="1" applyProtection="1">
      <alignment horizontal="left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166" fontId="6" fillId="0" borderId="6" xfId="0" applyNumberFormat="1" applyFont="1" applyBorder="1" applyAlignment="1" applyProtection="1">
      <alignment horizontal="right"/>
      <protection locked="0"/>
    </xf>
    <xf numFmtId="166" fontId="6" fillId="0" borderId="8" xfId="0" applyNumberFormat="1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6" borderId="5" xfId="0" applyFont="1" applyFill="1" applyBorder="1" applyAlignment="1" applyProtection="1">
      <alignment horizontal="center"/>
      <protection locked="0"/>
    </xf>
    <xf numFmtId="0" fontId="5" fillId="6" borderId="6" xfId="0" applyFont="1" applyFill="1" applyBorder="1" applyAlignment="1" applyProtection="1">
      <alignment horizontal="center"/>
      <protection locked="0"/>
    </xf>
    <xf numFmtId="0" fontId="5" fillId="6" borderId="8" xfId="0" applyFont="1" applyFill="1" applyBorder="1" applyAlignment="1" applyProtection="1">
      <alignment horizontal="center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5" fillId="6" borderId="7" xfId="0" applyFont="1" applyFill="1" applyBorder="1" applyAlignment="1" applyProtection="1">
      <alignment horizontal="center"/>
      <protection locked="0"/>
    </xf>
    <xf numFmtId="49" fontId="15" fillId="3" borderId="35" xfId="0" applyNumberFormat="1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15" fillId="3" borderId="40" xfId="0" applyFont="1" applyFill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4" fontId="6" fillId="0" borderId="2" xfId="0" applyNumberFormat="1" applyFont="1" applyBorder="1" applyAlignment="1" applyProtection="1">
      <alignment horizontal="center" vertical="center"/>
      <protection locked="0"/>
    </xf>
    <xf numFmtId="4" fontId="6" fillId="0" borderId="4" xfId="0" applyNumberFormat="1" applyFont="1" applyBorder="1" applyAlignment="1" applyProtection="1">
      <alignment horizontal="center" vertical="center"/>
      <protection locked="0"/>
    </xf>
    <xf numFmtId="0" fontId="5" fillId="6" borderId="31" xfId="0" applyFont="1" applyFill="1" applyBorder="1" applyAlignment="1" applyProtection="1">
      <alignment horizontal="center" vertical="center" wrapText="1"/>
      <protection locked="0"/>
    </xf>
    <xf numFmtId="0" fontId="5" fillId="6" borderId="26" xfId="0" applyFont="1" applyFill="1" applyBorder="1" applyAlignment="1" applyProtection="1">
      <alignment horizontal="center" vertical="center" wrapText="1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5" fillId="6" borderId="33" xfId="0" applyFont="1" applyFill="1" applyBorder="1" applyAlignment="1" applyProtection="1">
      <alignment horizontal="center" vertical="center" wrapText="1"/>
      <protection locked="0"/>
    </xf>
    <xf numFmtId="0" fontId="5" fillId="6" borderId="24" xfId="0" applyFont="1" applyFill="1" applyBorder="1" applyAlignment="1" applyProtection="1">
      <alignment horizontal="center" vertical="center" wrapText="1"/>
      <protection locked="0"/>
    </xf>
    <xf numFmtId="0" fontId="5" fillId="6" borderId="34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/>
      <protection locked="0"/>
    </xf>
    <xf numFmtId="0" fontId="5" fillId="6" borderId="41" xfId="0" applyFont="1" applyFill="1" applyBorder="1" applyAlignment="1" applyProtection="1">
      <alignment horizontal="center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13" fillId="6" borderId="8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5" fillId="3" borderId="8" xfId="0" applyFont="1" applyFill="1" applyBorder="1" applyProtection="1">
      <protection locked="0"/>
    </xf>
    <xf numFmtId="165" fontId="6" fillId="0" borderId="6" xfId="0" applyNumberFormat="1" applyFont="1" applyBorder="1" applyAlignment="1" applyProtection="1">
      <alignment horizontal="right"/>
      <protection locked="0"/>
    </xf>
    <xf numFmtId="165" fontId="6" fillId="0" borderId="8" xfId="0" applyNumberFormat="1" applyFont="1" applyBorder="1" applyAlignment="1" applyProtection="1">
      <alignment horizontal="right"/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6" fillId="4" borderId="6" xfId="0" applyFont="1" applyFill="1" applyBorder="1" applyAlignment="1" applyProtection="1">
      <alignment horizontal="center"/>
      <protection locked="0"/>
    </xf>
    <xf numFmtId="0" fontId="16" fillId="4" borderId="7" xfId="0" applyFont="1" applyFill="1" applyBorder="1" applyAlignment="1" applyProtection="1">
      <alignment horizontal="center"/>
      <protection locked="0"/>
    </xf>
    <xf numFmtId="0" fontId="16" fillId="4" borderId="8" xfId="0" applyFont="1" applyFill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right"/>
      <protection locked="0"/>
    </xf>
    <xf numFmtId="0" fontId="17" fillId="6" borderId="28" xfId="0" applyFont="1" applyFill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3" fillId="6" borderId="43" xfId="0" applyFont="1" applyFill="1" applyBorder="1" applyAlignment="1" applyProtection="1">
      <alignment horizontal="center"/>
      <protection locked="0"/>
    </xf>
    <xf numFmtId="0" fontId="13" fillId="6" borderId="44" xfId="0" applyFont="1" applyFill="1" applyBorder="1" applyAlignment="1" applyProtection="1">
      <alignment horizontal="center"/>
      <protection locked="0"/>
    </xf>
    <xf numFmtId="0" fontId="0" fillId="6" borderId="44" xfId="0" applyFill="1" applyBorder="1" applyAlignment="1" applyProtection="1">
      <alignment horizontal="center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50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6" xfId="4" applyFont="1" applyBorder="1" applyProtection="1">
      <protection locked="0"/>
    </xf>
    <xf numFmtId="0" fontId="5" fillId="0" borderId="7" xfId="4" applyFont="1" applyBorder="1" applyProtection="1">
      <protection locked="0"/>
    </xf>
    <xf numFmtId="0" fontId="5" fillId="0" borderId="8" xfId="4" applyFont="1" applyBorder="1" applyProtection="1">
      <protection locked="0"/>
    </xf>
    <xf numFmtId="0" fontId="16" fillId="5" borderId="6" xfId="4" applyFont="1" applyFill="1" applyBorder="1" applyAlignment="1" applyProtection="1">
      <alignment horizontal="center" vertical="center" wrapText="1"/>
      <protection locked="0"/>
    </xf>
    <xf numFmtId="0" fontId="16" fillId="5" borderId="7" xfId="4" applyFont="1" applyFill="1" applyBorder="1" applyAlignment="1" applyProtection="1">
      <alignment horizontal="center" vertical="center" wrapText="1"/>
      <protection locked="0"/>
    </xf>
    <xf numFmtId="0" fontId="16" fillId="5" borderId="8" xfId="4" applyFont="1" applyFill="1" applyBorder="1" applyAlignment="1" applyProtection="1">
      <alignment horizontal="center" vertical="center" wrapText="1"/>
      <protection locked="0"/>
    </xf>
    <xf numFmtId="0" fontId="6" fillId="0" borderId="6" xfId="4" applyFont="1" applyBorder="1" applyAlignment="1" applyProtection="1">
      <alignment horizontal="center" vertical="center"/>
      <protection locked="0"/>
    </xf>
    <xf numFmtId="0" fontId="6" fillId="0" borderId="8" xfId="4" applyFont="1" applyBorder="1" applyAlignment="1" applyProtection="1">
      <alignment horizontal="center" vertical="center"/>
      <protection locked="0"/>
    </xf>
    <xf numFmtId="0" fontId="5" fillId="0" borderId="5" xfId="4" applyFont="1" applyBorder="1" applyAlignment="1" applyProtection="1">
      <alignment horizontal="center"/>
      <protection locked="0"/>
    </xf>
    <xf numFmtId="0" fontId="6" fillId="0" borderId="0" xfId="4" applyFont="1" applyAlignment="1" applyProtection="1">
      <alignment horizontal="center"/>
      <protection locked="0"/>
    </xf>
    <xf numFmtId="0" fontId="5" fillId="6" borderId="6" xfId="4" applyFont="1" applyFill="1" applyBorder="1" applyAlignment="1" applyProtection="1">
      <alignment horizontal="center"/>
      <protection locked="0"/>
    </xf>
    <xf numFmtId="0" fontId="5" fillId="6" borderId="8" xfId="4" applyFont="1" applyFill="1" applyBorder="1" applyAlignment="1" applyProtection="1">
      <alignment horizontal="center"/>
      <protection locked="0"/>
    </xf>
    <xf numFmtId="0" fontId="5" fillId="0" borderId="5" xfId="4" applyFont="1" applyBorder="1" applyAlignment="1" applyProtection="1">
      <alignment horizontal="center" vertical="center" wrapText="1"/>
      <protection locked="0"/>
    </xf>
    <xf numFmtId="0" fontId="5" fillId="0" borderId="6" xfId="4" applyFont="1" applyBorder="1" applyAlignment="1" applyProtection="1">
      <alignment horizontal="center" vertical="center" wrapText="1"/>
      <protection locked="0"/>
    </xf>
    <xf numFmtId="0" fontId="5" fillId="0" borderId="8" xfId="4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6" fillId="6" borderId="6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8" xfId="0" applyFont="1" applyFill="1" applyBorder="1" applyAlignment="1" applyProtection="1">
      <alignment horizontal="center" vertical="center"/>
      <protection locked="0"/>
    </xf>
  </cellXfs>
  <cellStyles count="5">
    <cellStyle name="Comma 2" xfId="3" xr:uid="{B0F51234-87FA-4171-9D47-4D2AFB2283EE}"/>
    <cellStyle name="Currency 2" xfId="2" xr:uid="{1294CA43-4ADE-4531-A107-7E4552EF2F7A}"/>
    <cellStyle name="Normal" xfId="0" builtinId="0"/>
    <cellStyle name="Normal 2" xfId="4" xr:uid="{1BF65D7F-84AC-43F1-84A1-DFA3DE66533B}"/>
    <cellStyle name="Percent 2" xfId="1" xr:uid="{ED89A45B-EBE2-45CD-A4A3-623E48CDF1A3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1549247</xdr:colOff>
      <xdr:row>5</xdr:row>
      <xdr:rowOff>45028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77E016-51A2-43A0-AE08-410E2BD47F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0" y="161925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12</xdr:row>
      <xdr:rowOff>19050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4976813" y="1719263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11</xdr:row>
      <xdr:rowOff>0</xdr:rowOff>
    </xdr:from>
    <xdr:to>
      <xdr:col>3</xdr:col>
      <xdr:colOff>247650</xdr:colOff>
      <xdr:row>12</xdr:row>
      <xdr:rowOff>19050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2085975" y="1719263"/>
          <a:ext cx="361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123825</xdr:rowOff>
        </xdr:from>
        <xdr:to>
          <xdr:col>6</xdr:col>
          <xdr:colOff>495300</xdr:colOff>
          <xdr:row>12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123825</xdr:rowOff>
        </xdr:from>
        <xdr:to>
          <xdr:col>6</xdr:col>
          <xdr:colOff>495300</xdr:colOff>
          <xdr:row>12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638175</xdr:colOff>
      <xdr:row>11</xdr:row>
      <xdr:rowOff>47625</xdr:rowOff>
    </xdr:from>
    <xdr:to>
      <xdr:col>2</xdr:col>
      <xdr:colOff>771525</xdr:colOff>
      <xdr:row>11</xdr:row>
      <xdr:rowOff>142875</xdr:rowOff>
    </xdr:to>
    <xdr:sp macro="" textlink="">
      <xdr:nvSpPr>
        <xdr:cNvPr id="4" name="Flowchart: Proces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876425" y="1752600"/>
          <a:ext cx="133350" cy="95250"/>
        </a:xfrm>
        <a:prstGeom prst="flowChartProcess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200025</xdr:colOff>
      <xdr:row>0</xdr:row>
      <xdr:rowOff>0</xdr:rowOff>
    </xdr:from>
    <xdr:to>
      <xdr:col>2</xdr:col>
      <xdr:colOff>511022</xdr:colOff>
      <xdr:row>5</xdr:row>
      <xdr:rowOff>45028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C7F0EE7-9018-46D8-8E57-832BA8CD80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200025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0</xdr:col>
      <xdr:colOff>1707997</xdr:colOff>
      <xdr:row>3</xdr:row>
      <xdr:rowOff>168853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90D7B2-0BA3-4CB1-AC06-5B89F89854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158750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1644497</xdr:colOff>
      <xdr:row>3</xdr:row>
      <xdr:rowOff>178378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BE56F5-32A8-4BD7-9A30-6DFB102457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95250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1549247</xdr:colOff>
      <xdr:row>3</xdr:row>
      <xdr:rowOff>178378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12F4F6-3CE3-4AD2-8C78-82CAAC7453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0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sabel.salgado\Downloads\Formulario%202%20Gens%20Rev%20(5).xlsx" TargetMode="External"/><Relationship Id="rId1" Type="http://schemas.openxmlformats.org/officeDocument/2006/relationships/externalLinkPath" Target="file:///C:\Users\isabel.salgado\Downloads\Formulario%202%20Gens%20Rev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ROBACIÓN PRESUPUESTADA"/>
      <sheetName val="RESUMEN PRESUPUESTARIO"/>
      <sheetName val="SALARIOS"/>
      <sheetName val="BENEFICIOS MARGINALES"/>
      <sheetName val="GM (UTILIDADES)"/>
      <sheetName val="DESGLOSE DE MATERIALES Q 15%"/>
      <sheetName val="EQUIPO 15%"/>
      <sheetName val="ADIESTRAMIENTO"/>
    </sheetNames>
    <sheetDataSet>
      <sheetData sheetId="0"/>
      <sheetData sheetId="1"/>
      <sheetData sheetId="2">
        <row r="23">
          <cell r="G23">
            <v>163200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F9F78-3ED1-45CC-82DB-2DC212AE9DB5}">
  <dimension ref="A3:E44"/>
  <sheetViews>
    <sheetView tabSelected="1" topLeftCell="A3" zoomScaleNormal="100" zoomScaleSheetLayoutView="100" workbookViewId="0">
      <selection activeCell="H18" sqref="H18"/>
    </sheetView>
  </sheetViews>
  <sheetFormatPr defaultColWidth="9.28515625" defaultRowHeight="12.75" x14ac:dyDescent="0.2"/>
  <cols>
    <col min="1" max="1" width="40.7109375" style="1" customWidth="1"/>
    <col min="2" max="2" width="23" style="1" customWidth="1"/>
    <col min="3" max="3" width="9.28515625" style="1"/>
    <col min="4" max="4" width="8.28515625" style="1" customWidth="1"/>
    <col min="5" max="5" width="17.7109375" style="1" customWidth="1"/>
    <col min="6" max="16384" width="9.28515625" style="1"/>
  </cols>
  <sheetData>
    <row r="3" spans="1:5" ht="15" x14ac:dyDescent="0.2">
      <c r="A3" s="123"/>
      <c r="B3" s="123"/>
      <c r="C3" s="123"/>
      <c r="D3" s="123"/>
      <c r="E3" s="123"/>
    </row>
    <row r="4" spans="1:5" ht="15" x14ac:dyDescent="0.2">
      <c r="A4" s="123" t="s">
        <v>0</v>
      </c>
      <c r="B4" s="123"/>
      <c r="C4" s="123"/>
      <c r="D4" s="123"/>
      <c r="E4" s="123"/>
    </row>
    <row r="5" spans="1:5" ht="15" x14ac:dyDescent="0.2">
      <c r="A5" s="123" t="s">
        <v>1</v>
      </c>
      <c r="B5" s="123"/>
      <c r="C5" s="123"/>
      <c r="D5" s="123"/>
      <c r="E5" s="123"/>
    </row>
    <row r="6" spans="1:5" ht="14.25" x14ac:dyDescent="0.2">
      <c r="A6" s="2"/>
      <c r="B6" s="2"/>
      <c r="C6" s="2"/>
      <c r="D6" s="2"/>
      <c r="E6" s="2"/>
    </row>
    <row r="7" spans="1:5" ht="18" x14ac:dyDescent="0.25">
      <c r="A7" s="124" t="s">
        <v>7</v>
      </c>
      <c r="B7" s="124"/>
      <c r="C7" s="124"/>
      <c r="D7" s="124"/>
      <c r="E7" s="124"/>
    </row>
    <row r="8" spans="1:5" s="3" customFormat="1" ht="15" x14ac:dyDescent="0.25">
      <c r="A8" s="122" t="s">
        <v>2</v>
      </c>
      <c r="B8" s="122"/>
      <c r="C8" s="122"/>
      <c r="D8" s="122"/>
      <c r="E8" s="122"/>
    </row>
    <row r="9" spans="1:5" ht="15" x14ac:dyDescent="0.25">
      <c r="A9" s="122" t="s">
        <v>3</v>
      </c>
      <c r="B9" s="122"/>
      <c r="C9" s="122"/>
      <c r="D9" s="122"/>
      <c r="E9" s="4"/>
    </row>
    <row r="10" spans="1:5" ht="15" x14ac:dyDescent="0.25">
      <c r="A10" s="122" t="s">
        <v>4</v>
      </c>
      <c r="B10" s="122"/>
      <c r="C10" s="122"/>
      <c r="D10" s="122"/>
      <c r="E10" s="122"/>
    </row>
    <row r="11" spans="1:5" ht="15.75" thickBot="1" x14ac:dyDescent="0.3">
      <c r="A11" s="122"/>
      <c r="B11" s="122"/>
      <c r="C11" s="122"/>
      <c r="D11" s="122"/>
      <c r="E11" s="122"/>
    </row>
    <row r="12" spans="1:5" ht="15.75" thickBot="1" x14ac:dyDescent="0.25">
      <c r="A12" s="100" t="s">
        <v>5</v>
      </c>
      <c r="B12" s="131"/>
      <c r="C12" s="132"/>
      <c r="D12" s="132"/>
      <c r="E12" s="133"/>
    </row>
    <row r="13" spans="1:5" ht="15" x14ac:dyDescent="0.2">
      <c r="A13" s="5"/>
      <c r="B13" s="149"/>
      <c r="C13" s="149"/>
      <c r="D13" s="149"/>
      <c r="E13" s="149"/>
    </row>
    <row r="14" spans="1:5" ht="15" x14ac:dyDescent="0.25">
      <c r="A14" s="4"/>
      <c r="B14" s="101" t="s">
        <v>6</v>
      </c>
      <c r="C14" s="134" t="s">
        <v>7</v>
      </c>
      <c r="D14" s="135"/>
      <c r="E14" s="136"/>
    </row>
    <row r="15" spans="1:5" ht="15" x14ac:dyDescent="0.25">
      <c r="A15" s="6"/>
      <c r="B15" s="137"/>
      <c r="C15" s="138"/>
      <c r="D15" s="138"/>
      <c r="E15" s="139"/>
    </row>
    <row r="16" spans="1:5" ht="13.5" thickBot="1" x14ac:dyDescent="0.25">
      <c r="A16" s="7"/>
      <c r="B16" s="7"/>
      <c r="C16" s="7"/>
      <c r="D16" s="7"/>
      <c r="E16" s="7"/>
    </row>
    <row r="17" spans="1:5" ht="25.5" customHeight="1" x14ac:dyDescent="0.25">
      <c r="A17" s="8" t="s">
        <v>8</v>
      </c>
      <c r="B17" s="9">
        <f>SUM('RESUMEN PRESUPUESTARIO'!D19:E19)</f>
        <v>0</v>
      </c>
      <c r="C17" s="10"/>
      <c r="D17" s="11"/>
      <c r="E17" s="12"/>
    </row>
    <row r="18" spans="1:5" ht="21.75" customHeight="1" x14ac:dyDescent="0.25">
      <c r="A18" s="13" t="s">
        <v>9</v>
      </c>
      <c r="B18" s="14">
        <v>0</v>
      </c>
      <c r="C18" s="15"/>
      <c r="D18" s="16"/>
      <c r="E18" s="17"/>
    </row>
    <row r="19" spans="1:5" ht="21.75" customHeight="1" x14ac:dyDescent="0.25">
      <c r="A19" s="13" t="s">
        <v>52</v>
      </c>
      <c r="B19" s="77">
        <v>0</v>
      </c>
      <c r="C19" s="15"/>
      <c r="D19" s="16"/>
      <c r="E19" s="17"/>
    </row>
    <row r="20" spans="1:5" ht="21.75" customHeight="1" x14ac:dyDescent="0.25">
      <c r="A20" s="13" t="s">
        <v>58</v>
      </c>
      <c r="B20" s="77">
        <v>0</v>
      </c>
      <c r="C20" s="15"/>
      <c r="D20" s="16"/>
      <c r="E20" s="17"/>
    </row>
    <row r="21" spans="1:5" ht="30" customHeight="1" thickBot="1" x14ac:dyDescent="0.25">
      <c r="A21" s="18" t="s">
        <v>10</v>
      </c>
      <c r="B21" s="78">
        <v>0</v>
      </c>
      <c r="C21" s="19"/>
      <c r="D21" s="20"/>
      <c r="E21" s="21"/>
    </row>
    <row r="22" spans="1:5" ht="24" customHeight="1" x14ac:dyDescent="0.2">
      <c r="A22" s="140"/>
      <c r="B22" s="141"/>
      <c r="C22" s="141"/>
      <c r="D22" s="141"/>
      <c r="E22" s="142"/>
    </row>
    <row r="23" spans="1:5" ht="23.25" customHeight="1" x14ac:dyDescent="0.2">
      <c r="A23" s="143"/>
      <c r="B23" s="144"/>
      <c r="C23" s="144"/>
      <c r="D23" s="144"/>
      <c r="E23" s="145"/>
    </row>
    <row r="24" spans="1:5" ht="19.5" customHeight="1" thickBot="1" x14ac:dyDescent="0.25">
      <c r="A24" s="146"/>
      <c r="B24" s="147"/>
      <c r="C24" s="147"/>
      <c r="D24" s="147"/>
      <c r="E24" s="148"/>
    </row>
    <row r="25" spans="1:5" x14ac:dyDescent="0.2">
      <c r="A25" s="22"/>
      <c r="B25" s="23"/>
      <c r="C25" s="24"/>
      <c r="D25" s="24"/>
      <c r="E25" s="25"/>
    </row>
    <row r="26" spans="1:5" x14ac:dyDescent="0.2">
      <c r="A26" s="26" t="s">
        <v>11</v>
      </c>
      <c r="B26" s="27"/>
      <c r="C26" s="28"/>
      <c r="D26" s="28"/>
      <c r="E26" s="29"/>
    </row>
    <row r="27" spans="1:5" x14ac:dyDescent="0.2">
      <c r="A27" s="30"/>
      <c r="B27" s="31" t="s">
        <v>12</v>
      </c>
      <c r="C27" s="32"/>
      <c r="D27" s="32"/>
      <c r="E27" s="33"/>
    </row>
    <row r="28" spans="1:5" x14ac:dyDescent="0.2">
      <c r="A28" s="30"/>
      <c r="B28" s="34"/>
      <c r="C28" s="125" t="s">
        <v>60</v>
      </c>
      <c r="D28" s="125"/>
      <c r="E28" s="126"/>
    </row>
    <row r="29" spans="1:5" x14ac:dyDescent="0.2">
      <c r="A29" s="30"/>
      <c r="B29" s="34"/>
      <c r="C29" s="127" t="s">
        <v>13</v>
      </c>
      <c r="D29" s="127"/>
      <c r="E29" s="128"/>
    </row>
    <row r="30" spans="1:5" x14ac:dyDescent="0.2">
      <c r="A30" s="30"/>
      <c r="B30" s="31" t="s">
        <v>14</v>
      </c>
      <c r="C30" s="32"/>
      <c r="D30" s="35"/>
      <c r="E30" s="36"/>
    </row>
    <row r="31" spans="1:5" x14ac:dyDescent="0.2">
      <c r="A31" s="30"/>
      <c r="B31" s="34"/>
      <c r="C31" s="37" t="s">
        <v>15</v>
      </c>
      <c r="D31" s="37" t="s">
        <v>16</v>
      </c>
      <c r="E31" s="38" t="s">
        <v>17</v>
      </c>
    </row>
    <row r="32" spans="1:5" x14ac:dyDescent="0.2">
      <c r="A32" s="30"/>
      <c r="B32" s="34"/>
      <c r="C32" s="39"/>
      <c r="D32" s="39"/>
      <c r="E32" s="40"/>
    </row>
    <row r="33" spans="1:5" x14ac:dyDescent="0.2">
      <c r="A33" s="30"/>
      <c r="B33" s="34"/>
      <c r="C33" s="39"/>
      <c r="D33" s="39"/>
      <c r="E33" s="40"/>
    </row>
    <row r="34" spans="1:5" x14ac:dyDescent="0.2">
      <c r="A34" s="30"/>
      <c r="B34" s="31" t="s">
        <v>18</v>
      </c>
      <c r="C34" s="32"/>
      <c r="D34" s="32"/>
      <c r="E34" s="33"/>
    </row>
    <row r="35" spans="1:5" x14ac:dyDescent="0.2">
      <c r="A35" s="30"/>
      <c r="B35" s="34"/>
      <c r="C35" s="125" t="s">
        <v>19</v>
      </c>
      <c r="D35" s="125"/>
      <c r="E35" s="126"/>
    </row>
    <row r="36" spans="1:5" x14ac:dyDescent="0.2">
      <c r="A36" s="41"/>
      <c r="B36" s="34"/>
      <c r="C36" s="129" t="s">
        <v>20</v>
      </c>
      <c r="D36" s="129"/>
      <c r="E36" s="130"/>
    </row>
    <row r="37" spans="1:5" x14ac:dyDescent="0.2">
      <c r="A37" s="30"/>
      <c r="B37" s="31" t="s">
        <v>14</v>
      </c>
      <c r="C37" s="32"/>
      <c r="D37" s="35"/>
      <c r="E37" s="36"/>
    </row>
    <row r="38" spans="1:5" x14ac:dyDescent="0.2">
      <c r="A38" s="42"/>
      <c r="B38" s="34"/>
      <c r="C38" s="37" t="s">
        <v>15</v>
      </c>
      <c r="D38" s="37" t="s">
        <v>16</v>
      </c>
      <c r="E38" s="38" t="s">
        <v>17</v>
      </c>
    </row>
    <row r="39" spans="1:5" ht="13.5" thickBot="1" x14ac:dyDescent="0.25">
      <c r="A39" s="43"/>
      <c r="B39" s="44"/>
      <c r="C39" s="45"/>
      <c r="D39" s="45"/>
      <c r="E39" s="46"/>
    </row>
    <row r="40" spans="1:5" x14ac:dyDescent="0.2">
      <c r="B40" s="39"/>
      <c r="C40" s="39"/>
      <c r="D40" s="39"/>
      <c r="E40" s="39"/>
    </row>
    <row r="41" spans="1:5" x14ac:dyDescent="0.2">
      <c r="B41" s="39"/>
      <c r="C41" s="39"/>
      <c r="D41" s="39"/>
      <c r="E41" s="39"/>
    </row>
    <row r="42" spans="1:5" x14ac:dyDescent="0.2">
      <c r="B42" s="39"/>
      <c r="C42" s="39"/>
      <c r="D42" s="39"/>
      <c r="E42" s="39"/>
    </row>
    <row r="43" spans="1:5" x14ac:dyDescent="0.2">
      <c r="B43" s="39"/>
      <c r="C43" s="39"/>
      <c r="D43" s="39"/>
      <c r="E43" s="39"/>
    </row>
    <row r="44" spans="1:5" x14ac:dyDescent="0.2">
      <c r="B44" s="39"/>
      <c r="C44" s="39"/>
      <c r="D44" s="39"/>
      <c r="E44" s="39"/>
    </row>
  </sheetData>
  <mergeCells count="17">
    <mergeCell ref="C28:E28"/>
    <mergeCell ref="C29:E29"/>
    <mergeCell ref="C35:E35"/>
    <mergeCell ref="C36:E36"/>
    <mergeCell ref="A10:E10"/>
    <mergeCell ref="A11:E11"/>
    <mergeCell ref="B12:E12"/>
    <mergeCell ref="C14:E14"/>
    <mergeCell ref="B15:E15"/>
    <mergeCell ref="A22:E24"/>
    <mergeCell ref="B13:E13"/>
    <mergeCell ref="A9:D9"/>
    <mergeCell ref="A3:E3"/>
    <mergeCell ref="A4:E4"/>
    <mergeCell ref="A5:E5"/>
    <mergeCell ref="A7:E7"/>
    <mergeCell ref="A8:E8"/>
  </mergeCells>
  <printOptions horizontalCentered="1"/>
  <pageMargins left="0" right="0" top="0.75" bottom="0" header="0.5" footer="0.5"/>
  <pageSetup orientation="portrait" r:id="rId1"/>
  <headerFooter alignWithMargins="0"/>
  <ignoredErrors>
    <ignoredError sqref="B1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BCD97-3FF6-4533-918C-522C48BBA3A1}">
  <dimension ref="A1:M22"/>
  <sheetViews>
    <sheetView zoomScaleNormal="100" workbookViewId="0">
      <selection activeCell="J12" sqref="J12:K12"/>
    </sheetView>
  </sheetViews>
  <sheetFormatPr defaultColWidth="9.28515625" defaultRowHeight="12.75" x14ac:dyDescent="0.2"/>
  <cols>
    <col min="1" max="2" width="9.28515625" style="1"/>
    <col min="3" max="3" width="12.28515625" style="1" customWidth="1"/>
    <col min="4" max="4" width="13.28515625" style="1" customWidth="1"/>
    <col min="5" max="5" width="5.5703125" style="1" customWidth="1"/>
    <col min="6" max="6" width="8.28515625" style="1" customWidth="1"/>
    <col min="7" max="8" width="11.7109375" style="1" customWidth="1"/>
    <col min="9" max="9" width="14.28515625" style="1" customWidth="1"/>
    <col min="10" max="10" width="10.28515625" style="1" customWidth="1"/>
    <col min="11" max="11" width="11.7109375" style="1" customWidth="1"/>
    <col min="12" max="13" width="9.28515625" style="1" hidden="1" customWidth="1"/>
    <col min="14" max="16384" width="9.28515625" style="1"/>
  </cols>
  <sheetData>
    <row r="1" spans="1:13" x14ac:dyDescent="0.2">
      <c r="A1" s="47" t="s">
        <v>21</v>
      </c>
      <c r="B1" s="48"/>
      <c r="C1" s="48"/>
      <c r="D1" s="48"/>
      <c r="E1" s="48"/>
      <c r="F1" s="48"/>
      <c r="G1" s="47"/>
      <c r="H1" s="48"/>
      <c r="I1" s="48"/>
      <c r="J1" s="48"/>
      <c r="K1" s="48"/>
    </row>
    <row r="2" spans="1:13" x14ac:dyDescent="0.2">
      <c r="A2" s="47" t="s">
        <v>22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3" x14ac:dyDescent="0.2">
      <c r="A3" s="48" t="s">
        <v>23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ht="14.25" x14ac:dyDescent="0.2">
      <c r="A4" s="155" t="s">
        <v>24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1:13" ht="5.25" customHeight="1" x14ac:dyDescent="0.2">
      <c r="K5" s="49"/>
    </row>
    <row r="6" spans="1:13" s="39" customFormat="1" ht="15.75" customHeight="1" x14ac:dyDescent="0.2">
      <c r="A6" s="156" t="s">
        <v>25</v>
      </c>
      <c r="B6" s="156"/>
      <c r="C6" s="156"/>
      <c r="D6" s="156"/>
      <c r="E6" s="156"/>
      <c r="F6" s="156" t="s">
        <v>26</v>
      </c>
      <c r="G6" s="156"/>
      <c r="H6" s="156"/>
      <c r="I6" s="156"/>
      <c r="J6" s="157" t="s">
        <v>27</v>
      </c>
      <c r="K6" s="158"/>
    </row>
    <row r="7" spans="1:13" ht="12.75" customHeight="1" x14ac:dyDescent="0.2">
      <c r="A7" s="159"/>
      <c r="B7" s="160"/>
      <c r="C7" s="160"/>
      <c r="D7" s="160"/>
      <c r="E7" s="161"/>
      <c r="F7" s="165" t="s">
        <v>28</v>
      </c>
      <c r="G7" s="165"/>
      <c r="H7" s="165"/>
      <c r="I7" s="165"/>
      <c r="J7" s="166" t="s">
        <v>62</v>
      </c>
      <c r="K7" s="167"/>
    </row>
    <row r="8" spans="1:13" ht="12.75" customHeight="1" x14ac:dyDescent="0.2">
      <c r="A8" s="162"/>
      <c r="B8" s="163"/>
      <c r="C8" s="163"/>
      <c r="D8" s="163"/>
      <c r="E8" s="164"/>
      <c r="F8" s="165"/>
      <c r="G8" s="165"/>
      <c r="H8" s="165"/>
      <c r="I8" s="165"/>
      <c r="J8" s="168"/>
      <c r="K8" s="169"/>
    </row>
    <row r="9" spans="1:13" s="50" customFormat="1" x14ac:dyDescent="0.2">
      <c r="A9" s="157" t="s">
        <v>29</v>
      </c>
      <c r="B9" s="170"/>
      <c r="C9" s="170"/>
      <c r="D9" s="158"/>
      <c r="E9" s="157" t="s">
        <v>30</v>
      </c>
      <c r="F9" s="170"/>
      <c r="G9" s="170"/>
      <c r="H9" s="170"/>
      <c r="I9" s="170"/>
      <c r="J9" s="170"/>
      <c r="K9" s="158"/>
    </row>
    <row r="10" spans="1:13" ht="13.15" customHeight="1" x14ac:dyDescent="0.2">
      <c r="A10" s="171"/>
      <c r="B10" s="172"/>
      <c r="C10" s="172"/>
      <c r="D10" s="173"/>
      <c r="E10" s="177"/>
      <c r="F10" s="178"/>
      <c r="G10" s="178"/>
      <c r="H10" s="178"/>
      <c r="I10" s="178"/>
      <c r="J10" s="178"/>
      <c r="K10" s="178"/>
      <c r="L10" s="178"/>
      <c r="M10" s="179"/>
    </row>
    <row r="11" spans="1:13" ht="9.75" customHeight="1" thickBot="1" x14ac:dyDescent="0.25">
      <c r="A11" s="174"/>
      <c r="B11" s="175"/>
      <c r="C11" s="175"/>
      <c r="D11" s="176"/>
      <c r="E11" s="180"/>
      <c r="F11" s="181"/>
      <c r="G11" s="181"/>
      <c r="H11" s="181"/>
      <c r="I11" s="181"/>
      <c r="J11" s="181"/>
      <c r="K11" s="181"/>
      <c r="L11" s="181"/>
      <c r="M11" s="182"/>
    </row>
    <row r="12" spans="1:13" ht="15.75" customHeight="1" thickBot="1" x14ac:dyDescent="0.25">
      <c r="A12" s="152" t="s">
        <v>93</v>
      </c>
      <c r="B12" s="153"/>
      <c r="C12" s="153"/>
      <c r="D12" s="153"/>
      <c r="E12" s="153"/>
      <c r="F12" s="153"/>
      <c r="G12" s="153"/>
      <c r="H12" s="153"/>
      <c r="I12" s="153"/>
      <c r="J12" s="183" t="s">
        <v>31</v>
      </c>
      <c r="K12" s="184"/>
    </row>
    <row r="13" spans="1:13" ht="26.25" customHeight="1" thickBot="1" x14ac:dyDescent="0.25">
      <c r="A13" s="185" t="s">
        <v>61</v>
      </c>
      <c r="B13" s="186"/>
      <c r="C13" s="187"/>
      <c r="D13" s="187"/>
      <c r="E13" s="187"/>
      <c r="F13" s="187"/>
      <c r="G13" s="187"/>
      <c r="H13" s="187"/>
      <c r="I13" s="188"/>
      <c r="J13" s="189">
        <f>SUM(H19:K19)</f>
        <v>0</v>
      </c>
      <c r="K13" s="190"/>
    </row>
    <row r="14" spans="1:13" ht="14.25" customHeight="1" x14ac:dyDescent="0.2">
      <c r="A14" s="191" t="s">
        <v>32</v>
      </c>
      <c r="B14" s="192"/>
      <c r="C14" s="193"/>
      <c r="D14" s="191" t="s">
        <v>33</v>
      </c>
      <c r="E14" s="193"/>
      <c r="F14" s="197" t="s">
        <v>9</v>
      </c>
      <c r="G14" s="197"/>
      <c r="H14" s="157" t="s">
        <v>34</v>
      </c>
      <c r="I14" s="158"/>
      <c r="J14" s="198" t="s">
        <v>34</v>
      </c>
      <c r="K14" s="199"/>
    </row>
    <row r="15" spans="1:13" s="51" customFormat="1" ht="22.5" customHeight="1" x14ac:dyDescent="0.2">
      <c r="A15" s="194"/>
      <c r="B15" s="195"/>
      <c r="C15" s="196"/>
      <c r="D15" s="194"/>
      <c r="E15" s="196"/>
      <c r="F15" s="197"/>
      <c r="G15" s="197"/>
      <c r="H15" s="200" t="s">
        <v>64</v>
      </c>
      <c r="I15" s="201"/>
      <c r="J15" s="200" t="s">
        <v>70</v>
      </c>
      <c r="K15" s="201"/>
    </row>
    <row r="16" spans="1:13" ht="20.25" customHeight="1" x14ac:dyDescent="0.25">
      <c r="A16" s="202" t="s">
        <v>35</v>
      </c>
      <c r="B16" s="203"/>
      <c r="C16" s="204"/>
      <c r="D16" s="205"/>
      <c r="E16" s="206"/>
      <c r="F16" s="205"/>
      <c r="G16" s="206"/>
      <c r="H16" s="205"/>
      <c r="I16" s="206"/>
      <c r="J16" s="205"/>
      <c r="K16" s="206"/>
      <c r="L16" s="52"/>
      <c r="M16" s="54"/>
    </row>
    <row r="17" spans="1:11" ht="20.25" customHeight="1" x14ac:dyDescent="0.25">
      <c r="A17" s="207" t="s">
        <v>36</v>
      </c>
      <c r="B17" s="208"/>
      <c r="C17" s="209"/>
      <c r="D17" s="150"/>
      <c r="E17" s="151"/>
      <c r="F17" s="205"/>
      <c r="G17" s="206"/>
      <c r="H17" s="205"/>
      <c r="I17" s="206"/>
      <c r="J17" s="205"/>
      <c r="K17" s="206"/>
    </row>
    <row r="18" spans="1:11" ht="20.25" customHeight="1" x14ac:dyDescent="0.25">
      <c r="A18" s="152" t="s">
        <v>59</v>
      </c>
      <c r="B18" s="153"/>
      <c r="C18" s="154"/>
      <c r="D18" s="75"/>
      <c r="E18" s="76"/>
      <c r="F18" s="75"/>
      <c r="G18" s="76"/>
      <c r="H18" s="150"/>
      <c r="I18" s="151"/>
      <c r="J18" s="150"/>
      <c r="K18" s="151"/>
    </row>
    <row r="19" spans="1:11" ht="20.25" customHeight="1" x14ac:dyDescent="0.25">
      <c r="A19" s="213" t="s">
        <v>37</v>
      </c>
      <c r="B19" s="213"/>
      <c r="C19" s="213"/>
      <c r="D19" s="150">
        <f>SUM(D16:E18)</f>
        <v>0</v>
      </c>
      <c r="E19" s="151"/>
      <c r="F19" s="150">
        <f>SUM(F16:G18)</f>
        <v>0</v>
      </c>
      <c r="G19" s="151"/>
      <c r="H19" s="150">
        <f>SUM(H18:I18)</f>
        <v>0</v>
      </c>
      <c r="I19" s="151"/>
      <c r="J19" s="150">
        <f>SUM(J18:K18)</f>
        <v>0</v>
      </c>
      <c r="K19" s="151"/>
    </row>
    <row r="20" spans="1:11" ht="15" x14ac:dyDescent="0.2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12"/>
    </row>
    <row r="21" spans="1:11" x14ac:dyDescent="0.2">
      <c r="A21" s="53"/>
    </row>
    <row r="22" spans="1:11" x14ac:dyDescent="0.2">
      <c r="I22" s="52"/>
      <c r="K22" s="52"/>
    </row>
  </sheetData>
  <mergeCells count="41">
    <mergeCell ref="A20:K20"/>
    <mergeCell ref="A19:C19"/>
    <mergeCell ref="D19:E19"/>
    <mergeCell ref="F19:G19"/>
    <mergeCell ref="H19:I19"/>
    <mergeCell ref="J19:K19"/>
    <mergeCell ref="A17:C17"/>
    <mergeCell ref="D17:E17"/>
    <mergeCell ref="F17:G17"/>
    <mergeCell ref="H17:I17"/>
    <mergeCell ref="J17:K17"/>
    <mergeCell ref="A16:C16"/>
    <mergeCell ref="D16:E16"/>
    <mergeCell ref="F16:G16"/>
    <mergeCell ref="H16:I16"/>
    <mergeCell ref="J16:K16"/>
    <mergeCell ref="A13:I13"/>
    <mergeCell ref="J13:K13"/>
    <mergeCell ref="A14:C15"/>
    <mergeCell ref="D14:E15"/>
    <mergeCell ref="F14:G15"/>
    <mergeCell ref="H14:I14"/>
    <mergeCell ref="J14:K14"/>
    <mergeCell ref="H15:I15"/>
    <mergeCell ref="J15:K15"/>
    <mergeCell ref="J18:K18"/>
    <mergeCell ref="A18:C18"/>
    <mergeCell ref="H18:I18"/>
    <mergeCell ref="A4:K4"/>
    <mergeCell ref="A6:E6"/>
    <mergeCell ref="F6:I6"/>
    <mergeCell ref="J6:K6"/>
    <mergeCell ref="A7:E8"/>
    <mergeCell ref="F7:I8"/>
    <mergeCell ref="J7:K8"/>
    <mergeCell ref="A9:D9"/>
    <mergeCell ref="E9:K9"/>
    <mergeCell ref="A10:D11"/>
    <mergeCell ref="E10:M11"/>
    <mergeCell ref="A12:I12"/>
    <mergeCell ref="J12:K12"/>
  </mergeCells>
  <printOptions horizontalCentered="1" verticalCentered="1"/>
  <pageMargins left="0.2" right="0.2" top="0.5" bottom="0.75" header="0.55000000000000004" footer="0"/>
  <pageSetup scale="9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123825</xdr:rowOff>
                  </from>
                  <to>
                    <xdr:col>6</xdr:col>
                    <xdr:colOff>495300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123825</xdr:rowOff>
                  </from>
                  <to>
                    <xdr:col>6</xdr:col>
                    <xdr:colOff>495300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01B0F-74D6-4B41-8456-E5A4B50E6D67}">
  <dimension ref="A1:G36"/>
  <sheetViews>
    <sheetView zoomScale="150" zoomScaleNormal="150" workbookViewId="0">
      <selection activeCell="A23" sqref="A23:G23"/>
    </sheetView>
  </sheetViews>
  <sheetFormatPr defaultColWidth="9.28515625" defaultRowHeight="12.75" x14ac:dyDescent="0.2"/>
  <cols>
    <col min="1" max="1" width="32.42578125" style="1" customWidth="1"/>
    <col min="2" max="2" width="10.7109375" style="1" customWidth="1"/>
    <col min="3" max="3" width="15.140625" style="1" customWidth="1"/>
    <col min="4" max="4" width="15" style="1" customWidth="1"/>
    <col min="5" max="6" width="14.5703125" style="1" customWidth="1"/>
    <col min="7" max="7" width="16" style="1" customWidth="1"/>
    <col min="8" max="16384" width="9.28515625" style="1"/>
  </cols>
  <sheetData>
    <row r="1" spans="1:7" ht="15.75" x14ac:dyDescent="0.25">
      <c r="A1" s="216" t="s">
        <v>21</v>
      </c>
      <c r="B1" s="216"/>
      <c r="C1" s="216"/>
      <c r="D1" s="216"/>
      <c r="E1" s="216"/>
      <c r="F1" s="216"/>
      <c r="G1" s="216"/>
    </row>
    <row r="2" spans="1:7" ht="15.75" x14ac:dyDescent="0.25">
      <c r="A2" s="216" t="s">
        <v>22</v>
      </c>
      <c r="B2" s="216"/>
      <c r="C2" s="216"/>
      <c r="D2" s="216"/>
      <c r="E2" s="216"/>
      <c r="F2" s="216"/>
      <c r="G2" s="216"/>
    </row>
    <row r="3" spans="1:7" ht="15.75" x14ac:dyDescent="0.25">
      <c r="A3" s="216" t="s">
        <v>23</v>
      </c>
      <c r="B3" s="216"/>
      <c r="C3" s="216"/>
      <c r="D3" s="216"/>
      <c r="E3" s="216"/>
      <c r="F3" s="216"/>
      <c r="G3" s="216"/>
    </row>
    <row r="4" spans="1:7" ht="13.5" thickBot="1" x14ac:dyDescent="0.25">
      <c r="A4" s="3"/>
      <c r="B4" s="3"/>
      <c r="C4" s="3"/>
      <c r="D4" s="3"/>
      <c r="E4" s="3"/>
      <c r="F4" s="3"/>
      <c r="G4" s="7"/>
    </row>
    <row r="5" spans="1:7" x14ac:dyDescent="0.2">
      <c r="A5" s="103" t="s">
        <v>25</v>
      </c>
      <c r="B5" s="217" t="s">
        <v>38</v>
      </c>
      <c r="C5" s="218"/>
      <c r="D5" s="218"/>
      <c r="E5" s="219"/>
      <c r="F5" s="220" t="s">
        <v>39</v>
      </c>
      <c r="G5" s="223" t="s">
        <v>81</v>
      </c>
    </row>
    <row r="6" spans="1:7" x14ac:dyDescent="0.2">
      <c r="A6" s="226"/>
      <c r="B6" s="228" t="s">
        <v>57</v>
      </c>
      <c r="C6" s="229"/>
      <c r="D6" s="229"/>
      <c r="E6" s="229"/>
      <c r="F6" s="221"/>
      <c r="G6" s="224"/>
    </row>
    <row r="7" spans="1:7" ht="13.5" thickBot="1" x14ac:dyDescent="0.25">
      <c r="A7" s="227"/>
      <c r="B7" s="230"/>
      <c r="C7" s="231"/>
      <c r="D7" s="231"/>
      <c r="E7" s="231"/>
      <c r="F7" s="222"/>
      <c r="G7" s="225"/>
    </row>
    <row r="8" spans="1:7" ht="20.25" x14ac:dyDescent="0.3">
      <c r="A8" s="214" t="s">
        <v>35</v>
      </c>
      <c r="B8" s="214"/>
      <c r="C8" s="214"/>
      <c r="D8" s="214"/>
      <c r="E8" s="214"/>
      <c r="F8" s="214"/>
      <c r="G8" s="214"/>
    </row>
    <row r="9" spans="1:7" ht="15.75" x14ac:dyDescent="0.25">
      <c r="A9" s="215" t="s">
        <v>52</v>
      </c>
      <c r="B9" s="215"/>
      <c r="C9" s="215"/>
      <c r="D9" s="215"/>
      <c r="E9" s="215"/>
      <c r="F9" s="215"/>
      <c r="G9" s="215"/>
    </row>
    <row r="10" spans="1:7" x14ac:dyDescent="0.2">
      <c r="A10" s="104" t="s">
        <v>40</v>
      </c>
      <c r="B10" s="104" t="s">
        <v>41</v>
      </c>
      <c r="C10" s="104" t="s">
        <v>42</v>
      </c>
      <c r="D10" s="104" t="s">
        <v>43</v>
      </c>
      <c r="E10" s="104" t="s">
        <v>42</v>
      </c>
      <c r="F10" s="104" t="s">
        <v>44</v>
      </c>
      <c r="G10" s="104" t="s">
        <v>45</v>
      </c>
    </row>
    <row r="11" spans="1:7" x14ac:dyDescent="0.2">
      <c r="A11" s="105" t="s">
        <v>46</v>
      </c>
      <c r="B11" s="105" t="s">
        <v>47</v>
      </c>
      <c r="C11" s="105"/>
      <c r="D11" s="105" t="s">
        <v>48</v>
      </c>
      <c r="E11" s="105" t="s">
        <v>49</v>
      </c>
      <c r="F11" s="105" t="s">
        <v>53</v>
      </c>
      <c r="G11" s="105" t="s">
        <v>50</v>
      </c>
    </row>
    <row r="12" spans="1:7" x14ac:dyDescent="0.2">
      <c r="A12" s="84" t="s">
        <v>82</v>
      </c>
      <c r="B12" s="55">
        <v>1</v>
      </c>
      <c r="C12" s="85">
        <v>3000</v>
      </c>
      <c r="D12" s="56">
        <v>1</v>
      </c>
      <c r="E12" s="57">
        <f>C12*D12</f>
        <v>3000</v>
      </c>
      <c r="F12" s="57">
        <f>((B12*C12)*D12)*12</f>
        <v>36000</v>
      </c>
      <c r="G12" s="57">
        <f>SUM(F12)</f>
        <v>36000</v>
      </c>
    </row>
    <row r="13" spans="1:7" x14ac:dyDescent="0.2">
      <c r="A13" s="84" t="s">
        <v>83</v>
      </c>
      <c r="B13" s="55">
        <v>1</v>
      </c>
      <c r="C13" s="85">
        <v>1700</v>
      </c>
      <c r="D13" s="56">
        <v>1</v>
      </c>
      <c r="E13" s="57">
        <f t="shared" ref="E13:E17" si="0">C13*D13</f>
        <v>1700</v>
      </c>
      <c r="F13" s="57">
        <f t="shared" ref="F13:F17" si="1">((B13*C13)*D13)*12</f>
        <v>20400</v>
      </c>
      <c r="G13" s="57">
        <f t="shared" ref="G13:G17" si="2">SUM(F13)</f>
        <v>20400</v>
      </c>
    </row>
    <row r="14" spans="1:7" x14ac:dyDescent="0.2">
      <c r="A14" s="84" t="s">
        <v>84</v>
      </c>
      <c r="B14" s="55">
        <v>1</v>
      </c>
      <c r="C14" s="85">
        <v>2100</v>
      </c>
      <c r="D14" s="56">
        <v>1</v>
      </c>
      <c r="E14" s="57">
        <f t="shared" si="0"/>
        <v>2100</v>
      </c>
      <c r="F14" s="57">
        <f t="shared" si="1"/>
        <v>25200</v>
      </c>
      <c r="G14" s="57">
        <f t="shared" si="2"/>
        <v>25200</v>
      </c>
    </row>
    <row r="15" spans="1:7" ht="15.75" x14ac:dyDescent="0.25">
      <c r="A15" s="84" t="s">
        <v>85</v>
      </c>
      <c r="B15" s="59">
        <v>1</v>
      </c>
      <c r="C15" s="85">
        <v>2100</v>
      </c>
      <c r="D15" s="56">
        <v>1</v>
      </c>
      <c r="E15" s="57">
        <f t="shared" si="0"/>
        <v>2100</v>
      </c>
      <c r="F15" s="57">
        <f t="shared" si="1"/>
        <v>25200</v>
      </c>
      <c r="G15" s="57">
        <f t="shared" si="2"/>
        <v>25200</v>
      </c>
    </row>
    <row r="16" spans="1:7" ht="15.75" x14ac:dyDescent="0.25">
      <c r="A16" s="84" t="s">
        <v>86</v>
      </c>
      <c r="B16" s="59">
        <v>1</v>
      </c>
      <c r="C16" s="85">
        <v>2600</v>
      </c>
      <c r="D16" s="56">
        <v>1</v>
      </c>
      <c r="E16" s="57">
        <f t="shared" si="0"/>
        <v>2600</v>
      </c>
      <c r="F16" s="57">
        <f t="shared" si="1"/>
        <v>31200</v>
      </c>
      <c r="G16" s="57">
        <f t="shared" si="2"/>
        <v>31200</v>
      </c>
    </row>
    <row r="17" spans="1:7" x14ac:dyDescent="0.2">
      <c r="A17" s="84" t="s">
        <v>87</v>
      </c>
      <c r="B17" s="55">
        <v>1</v>
      </c>
      <c r="C17" s="85">
        <v>2100</v>
      </c>
      <c r="D17" s="56">
        <v>1</v>
      </c>
      <c r="E17" s="57">
        <f t="shared" si="0"/>
        <v>2100</v>
      </c>
      <c r="F17" s="57">
        <f t="shared" si="1"/>
        <v>25200</v>
      </c>
      <c r="G17" s="57">
        <f t="shared" si="2"/>
        <v>25200</v>
      </c>
    </row>
    <row r="18" spans="1:7" ht="18" x14ac:dyDescent="0.25">
      <c r="A18" s="58"/>
      <c r="B18" s="55"/>
      <c r="C18" s="86"/>
      <c r="D18" s="56"/>
      <c r="E18" s="57"/>
      <c r="F18" s="57"/>
      <c r="G18" s="57"/>
    </row>
    <row r="19" spans="1:7" ht="18" x14ac:dyDescent="0.25">
      <c r="A19" s="58"/>
      <c r="B19" s="55"/>
      <c r="C19" s="86"/>
      <c r="D19" s="56"/>
      <c r="E19" s="57"/>
      <c r="F19" s="57"/>
      <c r="G19" s="57"/>
    </row>
    <row r="20" spans="1:7" ht="18" x14ac:dyDescent="0.25">
      <c r="A20" s="58"/>
      <c r="B20" s="55"/>
      <c r="C20" s="86"/>
      <c r="D20" s="56"/>
      <c r="E20" s="57"/>
      <c r="F20" s="57"/>
      <c r="G20" s="57"/>
    </row>
    <row r="21" spans="1:7" ht="18" x14ac:dyDescent="0.25">
      <c r="A21" s="60"/>
      <c r="B21" s="61"/>
      <c r="C21" s="87"/>
      <c r="D21" s="62"/>
      <c r="E21" s="57"/>
      <c r="F21" s="57"/>
      <c r="G21" s="57"/>
    </row>
    <row r="22" spans="1:7" ht="19.5" customHeight="1" x14ac:dyDescent="0.2">
      <c r="A22" s="60"/>
      <c r="B22" s="61"/>
      <c r="C22" s="88"/>
      <c r="D22" s="63"/>
      <c r="E22" s="57"/>
      <c r="F22" s="57"/>
      <c r="G22" s="57"/>
    </row>
    <row r="23" spans="1:7" ht="15" x14ac:dyDescent="0.25">
      <c r="A23" s="106" t="s">
        <v>51</v>
      </c>
      <c r="B23" s="107">
        <f>SUM(B12:B22)</f>
        <v>6</v>
      </c>
      <c r="C23" s="108">
        <f>SUM(C12:C22)</f>
        <v>13600</v>
      </c>
      <c r="D23" s="107"/>
      <c r="E23" s="109">
        <f>SUM(E12:E22)</f>
        <v>13600</v>
      </c>
      <c r="F23" s="109">
        <f>SUM(F12:F17)</f>
        <v>163200</v>
      </c>
      <c r="G23" s="109">
        <f>SUM(G12:G22)</f>
        <v>163200</v>
      </c>
    </row>
    <row r="24" spans="1:7" ht="18" x14ac:dyDescent="0.25">
      <c r="A24" s="64"/>
      <c r="B24" s="65"/>
      <c r="C24" s="65"/>
      <c r="D24" s="65"/>
      <c r="E24" s="66"/>
      <c r="F24" s="67"/>
      <c r="G24" s="67"/>
    </row>
    <row r="25" spans="1:7" ht="18" x14ac:dyDescent="0.25">
      <c r="A25" s="64"/>
      <c r="B25" s="65"/>
      <c r="C25" s="65"/>
      <c r="D25" s="65"/>
      <c r="E25" s="66"/>
      <c r="F25" s="67"/>
      <c r="G25" s="67"/>
    </row>
    <row r="32" spans="1:7" x14ac:dyDescent="0.2">
      <c r="B32" s="3"/>
      <c r="C32" s="3"/>
      <c r="D32" s="3"/>
      <c r="E32" s="3"/>
      <c r="F32" s="3"/>
      <c r="G32" s="3"/>
    </row>
    <row r="33" spans="2:7" x14ac:dyDescent="0.2">
      <c r="B33" s="68"/>
      <c r="C33" s="68"/>
      <c r="D33" s="68"/>
      <c r="E33" s="69"/>
      <c r="F33" s="68"/>
      <c r="G33" s="68"/>
    </row>
    <row r="35" spans="2:7" x14ac:dyDescent="0.2">
      <c r="F35" s="68"/>
    </row>
    <row r="36" spans="2:7" x14ac:dyDescent="0.2">
      <c r="F36" s="68"/>
    </row>
  </sheetData>
  <mergeCells count="10">
    <mergeCell ref="A8:G8"/>
    <mergeCell ref="A9:G9"/>
    <mergeCell ref="A1:G1"/>
    <mergeCell ref="A2:G2"/>
    <mergeCell ref="A3:G3"/>
    <mergeCell ref="B5:E5"/>
    <mergeCell ref="F5:F7"/>
    <mergeCell ref="G5:G7"/>
    <mergeCell ref="A6:A7"/>
    <mergeCell ref="B6:E7"/>
  </mergeCells>
  <pageMargins left="0.7" right="0.7" top="0.75" bottom="0.75" header="0.3" footer="0.3"/>
  <pageSetup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EF00B-B9A2-4E65-849A-99ADF52A0F4D}">
  <dimension ref="A1:D24"/>
  <sheetViews>
    <sheetView zoomScaleNormal="100" workbookViewId="0">
      <selection activeCell="C11" sqref="C11"/>
    </sheetView>
  </sheetViews>
  <sheetFormatPr defaultColWidth="9.28515625" defaultRowHeight="12.75" x14ac:dyDescent="0.2"/>
  <cols>
    <col min="1" max="1" width="36" style="89" customWidth="1"/>
    <col min="2" max="2" width="8.28515625" style="89" customWidth="1"/>
    <col min="3" max="3" width="20.5703125" style="89" customWidth="1"/>
    <col min="4" max="4" width="22.28515625" style="89" customWidth="1"/>
    <col min="5" max="16384" width="9.28515625" style="89"/>
  </cols>
  <sheetData>
    <row r="1" spans="1:4" ht="15.75" x14ac:dyDescent="0.25">
      <c r="A1" s="241" t="s">
        <v>21</v>
      </c>
      <c r="B1" s="241"/>
      <c r="C1" s="241"/>
      <c r="D1" s="241"/>
    </row>
    <row r="2" spans="1:4" ht="15.75" x14ac:dyDescent="0.25">
      <c r="A2" s="241" t="s">
        <v>22</v>
      </c>
      <c r="B2" s="241"/>
      <c r="C2" s="241"/>
      <c r="D2" s="241"/>
    </row>
    <row r="3" spans="1:4" ht="15.75" x14ac:dyDescent="0.25">
      <c r="A3" s="241" t="s">
        <v>23</v>
      </c>
      <c r="B3" s="241"/>
      <c r="C3" s="241"/>
      <c r="D3" s="241"/>
    </row>
    <row r="4" spans="1:4" ht="15.75" x14ac:dyDescent="0.25">
      <c r="A4" s="90"/>
      <c r="B4" s="90"/>
      <c r="C4" s="90"/>
      <c r="D4" s="91" t="s">
        <v>88</v>
      </c>
    </row>
    <row r="5" spans="1:4" x14ac:dyDescent="0.2">
      <c r="A5" s="242" t="s">
        <v>25</v>
      </c>
      <c r="B5" s="243"/>
      <c r="C5" s="110"/>
      <c r="D5" s="244" t="s">
        <v>89</v>
      </c>
    </row>
    <row r="6" spans="1:4" ht="25.15" customHeight="1" x14ac:dyDescent="0.2">
      <c r="A6" s="245"/>
      <c r="B6" s="246"/>
      <c r="C6" s="92"/>
      <c r="D6" s="244"/>
    </row>
    <row r="7" spans="1:4" ht="27.75" customHeight="1" x14ac:dyDescent="0.2">
      <c r="A7" s="235" t="s">
        <v>36</v>
      </c>
      <c r="B7" s="236"/>
      <c r="C7" s="236"/>
      <c r="D7" s="237"/>
    </row>
    <row r="8" spans="1:4" ht="25.5" customHeight="1" x14ac:dyDescent="0.2">
      <c r="A8" s="238" t="s">
        <v>63</v>
      </c>
      <c r="B8" s="239"/>
      <c r="C8" s="111" t="s">
        <v>90</v>
      </c>
      <c r="D8" s="111" t="s">
        <v>91</v>
      </c>
    </row>
    <row r="9" spans="1:4" s="94" customFormat="1" ht="25.15" customHeight="1" x14ac:dyDescent="0.2">
      <c r="A9" s="238" t="s">
        <v>35</v>
      </c>
      <c r="B9" s="239"/>
      <c r="C9" s="93">
        <f>[1]SALARIOS!G23</f>
        <v>163200</v>
      </c>
      <c r="D9" s="93">
        <f>SUM(C9:C9)</f>
        <v>163200</v>
      </c>
    </row>
    <row r="10" spans="1:4" s="94" customFormat="1" ht="25.15" customHeight="1" x14ac:dyDescent="0.2">
      <c r="A10" s="112" t="s">
        <v>36</v>
      </c>
      <c r="B10" s="112" t="s">
        <v>43</v>
      </c>
      <c r="C10" s="113"/>
      <c r="D10" s="113"/>
    </row>
    <row r="11" spans="1:4" ht="26.25" customHeight="1" x14ac:dyDescent="0.3">
      <c r="A11" s="95" t="s">
        <v>65</v>
      </c>
      <c r="B11" s="96">
        <v>7.6499999999999999E-2</v>
      </c>
      <c r="C11" s="97">
        <f>[1]SALARIOS!$G$23*B11</f>
        <v>12484.8</v>
      </c>
      <c r="D11" s="97">
        <f>C11</f>
        <v>12484.8</v>
      </c>
    </row>
    <row r="12" spans="1:4" ht="26.25" customHeight="1" x14ac:dyDescent="0.3">
      <c r="A12" s="95" t="s">
        <v>66</v>
      </c>
      <c r="B12" s="96">
        <v>3.3500000000000002E-2</v>
      </c>
      <c r="C12" s="97">
        <f>[1]SALARIOS!$G$23*B12</f>
        <v>5467.2000000000007</v>
      </c>
      <c r="D12" s="97">
        <f t="shared" ref="D12:D13" si="0">C12</f>
        <v>5467.2000000000007</v>
      </c>
    </row>
    <row r="13" spans="1:4" ht="26.25" customHeight="1" x14ac:dyDescent="0.3">
      <c r="A13" s="95" t="s">
        <v>67</v>
      </c>
      <c r="B13" s="96">
        <v>5.3999999999999999E-2</v>
      </c>
      <c r="C13" s="97">
        <f>[1]SALARIOS!$G$23*B13</f>
        <v>8812.7999999999993</v>
      </c>
      <c r="D13" s="97">
        <f t="shared" si="0"/>
        <v>8812.7999999999993</v>
      </c>
    </row>
    <row r="14" spans="1:4" ht="26.25" customHeight="1" x14ac:dyDescent="0.3">
      <c r="A14" s="95" t="s">
        <v>68</v>
      </c>
      <c r="B14" s="96">
        <v>3.0000000000000001E-3</v>
      </c>
      <c r="C14" s="97">
        <f>[1]SALARIOS!$G$23*B14</f>
        <v>489.6</v>
      </c>
      <c r="D14" s="97">
        <f>C14</f>
        <v>489.6</v>
      </c>
    </row>
    <row r="15" spans="1:4" ht="26.25" customHeight="1" x14ac:dyDescent="0.3">
      <c r="A15" s="95" t="s">
        <v>92</v>
      </c>
      <c r="B15" s="96">
        <v>1.35E-2</v>
      </c>
      <c r="C15" s="97">
        <f>[1]SALARIOS!$G$23*B15</f>
        <v>2203.1999999999998</v>
      </c>
      <c r="D15" s="97">
        <f>C15</f>
        <v>2203.1999999999998</v>
      </c>
    </row>
    <row r="16" spans="1:4" ht="26.25" customHeight="1" x14ac:dyDescent="0.3">
      <c r="A16" s="95"/>
      <c r="B16" s="98"/>
      <c r="C16" s="97"/>
      <c r="D16" s="97"/>
    </row>
    <row r="17" spans="1:4" ht="26.25" customHeight="1" x14ac:dyDescent="0.3">
      <c r="A17" s="95"/>
      <c r="B17" s="96"/>
      <c r="C17" s="97"/>
      <c r="D17" s="97"/>
    </row>
    <row r="18" spans="1:4" ht="26.25" customHeight="1" x14ac:dyDescent="0.3">
      <c r="A18" s="95"/>
      <c r="B18" s="96"/>
      <c r="C18" s="97"/>
      <c r="D18" s="97"/>
    </row>
    <row r="19" spans="1:4" ht="27" customHeight="1" x14ac:dyDescent="0.2">
      <c r="A19" s="114" t="s">
        <v>37</v>
      </c>
      <c r="B19" s="114"/>
      <c r="C19" s="115">
        <f>SUM(C11:C18)</f>
        <v>29457.599999999999</v>
      </c>
      <c r="D19" s="115">
        <f>SUM(D11:D18)</f>
        <v>29457.599999999999</v>
      </c>
    </row>
    <row r="20" spans="1:4" ht="8.1" customHeight="1" x14ac:dyDescent="0.2">
      <c r="A20" s="99"/>
      <c r="B20" s="99"/>
      <c r="C20" s="99"/>
      <c r="D20" s="99"/>
    </row>
    <row r="21" spans="1:4" ht="18" customHeight="1" x14ac:dyDescent="0.2">
      <c r="A21" s="240" t="s">
        <v>69</v>
      </c>
      <c r="B21" s="240"/>
      <c r="C21" s="240"/>
      <c r="D21" s="240"/>
    </row>
    <row r="22" spans="1:4" ht="20.25" customHeight="1" x14ac:dyDescent="0.2">
      <c r="A22" s="232"/>
      <c r="B22" s="233"/>
      <c r="C22" s="233"/>
      <c r="D22" s="234"/>
    </row>
    <row r="23" spans="1:4" ht="20.25" customHeight="1" x14ac:dyDescent="0.2">
      <c r="A23" s="232"/>
      <c r="B23" s="233"/>
      <c r="C23" s="233"/>
      <c r="D23" s="234"/>
    </row>
    <row r="24" spans="1:4" ht="20.25" customHeight="1" x14ac:dyDescent="0.2">
      <c r="A24" s="232"/>
      <c r="B24" s="233"/>
      <c r="C24" s="233"/>
      <c r="D24" s="234"/>
    </row>
  </sheetData>
  <mergeCells count="13">
    <mergeCell ref="A1:D1"/>
    <mergeCell ref="A2:D2"/>
    <mergeCell ref="A3:D3"/>
    <mergeCell ref="A5:B5"/>
    <mergeCell ref="D5:D6"/>
    <mergeCell ref="A6:B6"/>
    <mergeCell ref="A24:D24"/>
    <mergeCell ref="A7:D7"/>
    <mergeCell ref="A8:B8"/>
    <mergeCell ref="A9:B9"/>
    <mergeCell ref="A21:D21"/>
    <mergeCell ref="A22:D22"/>
    <mergeCell ref="A23:D23"/>
  </mergeCells>
  <printOptions horizontalCentered="1"/>
  <pageMargins left="0" right="0" top="0.75" bottom="0.75" header="0.5" footer="0.5"/>
  <pageSetup scale="95" orientation="landscape" verticalDpi="598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07C9C-2727-4DBA-9866-83D37C96138B}">
  <dimension ref="A1:E35"/>
  <sheetViews>
    <sheetView zoomScaleNormal="100" workbookViewId="0">
      <selection activeCell="H20" sqref="H20"/>
    </sheetView>
  </sheetViews>
  <sheetFormatPr defaultColWidth="9.28515625" defaultRowHeight="12.75" x14ac:dyDescent="0.2"/>
  <cols>
    <col min="1" max="1" width="39.7109375" style="1" customWidth="1"/>
    <col min="2" max="2" width="14.7109375" style="1" customWidth="1"/>
    <col min="3" max="3" width="15.28515625" style="1" customWidth="1"/>
    <col min="4" max="4" width="19.7109375" style="1" customWidth="1"/>
    <col min="5" max="16384" width="9.28515625" style="1"/>
  </cols>
  <sheetData>
    <row r="1" spans="1:4" ht="15.75" x14ac:dyDescent="0.2">
      <c r="A1" s="70" t="s">
        <v>21</v>
      </c>
      <c r="B1" s="70"/>
      <c r="C1" s="70"/>
      <c r="D1" s="70"/>
    </row>
    <row r="2" spans="1:4" ht="15.75" x14ac:dyDescent="0.2">
      <c r="A2" s="70" t="s">
        <v>22</v>
      </c>
      <c r="B2" s="70"/>
      <c r="C2" s="70"/>
      <c r="D2" s="70"/>
    </row>
    <row r="3" spans="1:4" ht="15.75" x14ac:dyDescent="0.2">
      <c r="A3" s="70" t="s">
        <v>23</v>
      </c>
      <c r="B3" s="70"/>
      <c r="C3" s="70"/>
      <c r="D3" s="70"/>
    </row>
    <row r="4" spans="1:4" ht="15.75" x14ac:dyDescent="0.2">
      <c r="A4" s="229" t="s">
        <v>7</v>
      </c>
      <c r="B4" s="229"/>
      <c r="C4" s="229"/>
      <c r="D4" s="229"/>
    </row>
    <row r="5" spans="1:4" ht="16.5" thickBot="1" x14ac:dyDescent="0.25">
      <c r="A5" s="70"/>
      <c r="B5" s="70"/>
      <c r="C5" s="70"/>
      <c r="D5" s="70"/>
    </row>
    <row r="6" spans="1:4" ht="16.5" thickBot="1" x14ac:dyDescent="0.25">
      <c r="A6" s="71" t="s">
        <v>5</v>
      </c>
      <c r="B6" s="247"/>
      <c r="C6" s="248"/>
      <c r="D6" s="249"/>
    </row>
    <row r="7" spans="1:4" ht="15.75" x14ac:dyDescent="0.2">
      <c r="A7" s="72"/>
      <c r="B7" s="250" t="s">
        <v>71</v>
      </c>
      <c r="C7" s="250"/>
      <c r="D7" s="79">
        <v>10000</v>
      </c>
    </row>
    <row r="8" spans="1:4" ht="15.75" x14ac:dyDescent="0.2">
      <c r="A8" s="116" t="s">
        <v>72</v>
      </c>
      <c r="B8" s="250" t="s">
        <v>73</v>
      </c>
      <c r="C8" s="250"/>
      <c r="D8" s="80">
        <f>D7-D32</f>
        <v>10000</v>
      </c>
    </row>
    <row r="9" spans="1:4" ht="15.75" x14ac:dyDescent="0.2">
      <c r="A9" s="251" t="s">
        <v>74</v>
      </c>
      <c r="B9" s="252"/>
      <c r="C9" s="252"/>
      <c r="D9" s="253"/>
    </row>
    <row r="10" spans="1:4" ht="25.5" x14ac:dyDescent="0.2">
      <c r="A10" s="117" t="s">
        <v>75</v>
      </c>
      <c r="B10" s="102" t="s">
        <v>55</v>
      </c>
      <c r="C10" s="102" t="s">
        <v>54</v>
      </c>
      <c r="D10" s="117" t="s">
        <v>56</v>
      </c>
    </row>
    <row r="11" spans="1:4" ht="21.75" customHeight="1" x14ac:dyDescent="0.2">
      <c r="A11" s="58" t="s">
        <v>76</v>
      </c>
      <c r="B11" s="81" t="s">
        <v>77</v>
      </c>
      <c r="C11" s="73"/>
      <c r="D11" s="82">
        <f>SUM(B11*C11)</f>
        <v>0</v>
      </c>
    </row>
    <row r="12" spans="1:4" ht="21.75" customHeight="1" x14ac:dyDescent="0.2">
      <c r="A12" s="58" t="s">
        <v>78</v>
      </c>
      <c r="B12" s="55">
        <v>12</v>
      </c>
      <c r="C12" s="73"/>
      <c r="D12" s="82">
        <f t="shared" ref="D12:D14" si="0">SUM(B12*C12)</f>
        <v>0</v>
      </c>
    </row>
    <row r="13" spans="1:4" ht="21.75" customHeight="1" x14ac:dyDescent="0.2">
      <c r="A13" s="58" t="s">
        <v>79</v>
      </c>
      <c r="B13" s="55">
        <v>12</v>
      </c>
      <c r="C13" s="73"/>
      <c r="D13" s="82">
        <f t="shared" si="0"/>
        <v>0</v>
      </c>
    </row>
    <row r="14" spans="1:4" ht="21.75" customHeight="1" x14ac:dyDescent="0.2">
      <c r="A14" s="58" t="s">
        <v>80</v>
      </c>
      <c r="B14" s="55">
        <v>12</v>
      </c>
      <c r="C14" s="73"/>
      <c r="D14" s="82">
        <f t="shared" si="0"/>
        <v>0</v>
      </c>
    </row>
    <row r="15" spans="1:4" ht="21.75" customHeight="1" x14ac:dyDescent="0.2">
      <c r="A15" s="60"/>
      <c r="B15" s="83"/>
      <c r="C15" s="73"/>
      <c r="D15" s="73"/>
    </row>
    <row r="16" spans="1:4" ht="21.75" customHeight="1" x14ac:dyDescent="0.2">
      <c r="A16" s="83"/>
      <c r="B16" s="83"/>
      <c r="C16" s="73"/>
      <c r="D16" s="73"/>
    </row>
    <row r="17" spans="1:4" ht="21.75" customHeight="1" x14ac:dyDescent="0.2">
      <c r="A17" s="83"/>
      <c r="B17" s="83"/>
      <c r="C17" s="73"/>
      <c r="D17" s="73"/>
    </row>
    <row r="18" spans="1:4" ht="21.75" customHeight="1" x14ac:dyDescent="0.2">
      <c r="A18" s="83"/>
      <c r="B18" s="83"/>
      <c r="C18" s="73"/>
      <c r="D18" s="73"/>
    </row>
    <row r="19" spans="1:4" ht="21.75" customHeight="1" x14ac:dyDescent="0.2">
      <c r="A19" s="83"/>
      <c r="B19" s="83"/>
      <c r="C19" s="73"/>
      <c r="D19" s="73"/>
    </row>
    <row r="20" spans="1:4" ht="21.75" customHeight="1" x14ac:dyDescent="0.2">
      <c r="A20" s="83"/>
      <c r="B20" s="83"/>
      <c r="C20" s="73"/>
      <c r="D20" s="73"/>
    </row>
    <row r="21" spans="1:4" ht="21.75" customHeight="1" x14ac:dyDescent="0.2">
      <c r="A21" s="83"/>
      <c r="B21" s="83"/>
      <c r="C21" s="73"/>
      <c r="D21" s="73"/>
    </row>
    <row r="22" spans="1:4" ht="21.75" customHeight="1" x14ac:dyDescent="0.2">
      <c r="A22" s="83"/>
      <c r="B22" s="83"/>
      <c r="C22" s="73"/>
      <c r="D22" s="73"/>
    </row>
    <row r="23" spans="1:4" ht="21.75" customHeight="1" x14ac:dyDescent="0.2">
      <c r="A23" s="83"/>
      <c r="B23" s="83"/>
      <c r="C23" s="73"/>
      <c r="D23" s="73"/>
    </row>
    <row r="24" spans="1:4" ht="21.75" customHeight="1" x14ac:dyDescent="0.2">
      <c r="A24" s="83"/>
      <c r="B24" s="83"/>
      <c r="C24" s="73"/>
      <c r="D24" s="73"/>
    </row>
    <row r="25" spans="1:4" ht="21.75" customHeight="1" x14ac:dyDescent="0.2">
      <c r="A25" s="83"/>
      <c r="B25" s="83"/>
      <c r="C25" s="73"/>
      <c r="D25" s="73"/>
    </row>
    <row r="26" spans="1:4" ht="21.75" customHeight="1" x14ac:dyDescent="0.2">
      <c r="A26" s="83"/>
      <c r="B26" s="83"/>
      <c r="C26" s="73"/>
      <c r="D26" s="73"/>
    </row>
    <row r="27" spans="1:4" ht="21.75" customHeight="1" x14ac:dyDescent="0.2">
      <c r="A27" s="83"/>
      <c r="B27" s="83"/>
      <c r="C27" s="73"/>
      <c r="D27" s="73"/>
    </row>
    <row r="28" spans="1:4" ht="21.75" customHeight="1" x14ac:dyDescent="0.2">
      <c r="A28" s="83"/>
      <c r="B28" s="83"/>
      <c r="C28" s="73"/>
      <c r="D28" s="73"/>
    </row>
    <row r="29" spans="1:4" ht="21.75" customHeight="1" x14ac:dyDescent="0.2">
      <c r="A29" s="83"/>
      <c r="B29" s="83"/>
      <c r="C29" s="73"/>
      <c r="D29" s="73"/>
    </row>
    <row r="30" spans="1:4" ht="21.75" customHeight="1" x14ac:dyDescent="0.2">
      <c r="A30" s="83"/>
      <c r="B30" s="83"/>
      <c r="C30" s="73"/>
      <c r="D30" s="73"/>
    </row>
    <row r="31" spans="1:4" ht="21.75" customHeight="1" x14ac:dyDescent="0.2">
      <c r="A31" s="83"/>
      <c r="B31" s="83"/>
      <c r="C31" s="73"/>
      <c r="D31" s="73"/>
    </row>
    <row r="32" spans="1:4" ht="18" x14ac:dyDescent="0.25">
      <c r="A32" s="118" t="s">
        <v>50</v>
      </c>
      <c r="B32" s="119"/>
      <c r="C32" s="120"/>
      <c r="D32" s="121">
        <f>SUM(D11:D31)</f>
        <v>0</v>
      </c>
    </row>
    <row r="33" spans="1:5" s="74" customFormat="1" ht="15.75" x14ac:dyDescent="0.25"/>
    <row r="34" spans="1:5" s="53" customFormat="1" ht="14.25" x14ac:dyDescent="0.2">
      <c r="A34" s="2"/>
      <c r="B34" s="2"/>
      <c r="C34" s="2"/>
      <c r="D34" s="2"/>
      <c r="E34" s="2"/>
    </row>
    <row r="35" spans="1:5" ht="15.75" x14ac:dyDescent="0.25">
      <c r="A35" s="74"/>
    </row>
  </sheetData>
  <mergeCells count="5">
    <mergeCell ref="A4:D4"/>
    <mergeCell ref="B6:D6"/>
    <mergeCell ref="B7:C7"/>
    <mergeCell ref="B8:C8"/>
    <mergeCell ref="A9:D9"/>
  </mergeCells>
  <conditionalFormatting sqref="D8">
    <cfRule type="cellIs" dxfId="1" priority="1" operator="lessThan">
      <formula>$D$8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BF689E14F795498FE442C962D844C6" ma:contentTypeVersion="20" ma:contentTypeDescription="Create a new document." ma:contentTypeScope="" ma:versionID="85e5c1acedc99cc097cae0fd413285d5">
  <xsd:schema xmlns:xsd="http://www.w3.org/2001/XMLSchema" xmlns:xs="http://www.w3.org/2001/XMLSchema" xmlns:p="http://schemas.microsoft.com/office/2006/metadata/properties" xmlns:ns1="http://schemas.microsoft.com/sharepoint/v3" xmlns:ns2="06336cc9-1d91-41e6-a5ed-42a8850931c3" xmlns:ns3="2e0f9a37-d5d4-403e-a0de-8e0e72481b0e" targetNamespace="http://schemas.microsoft.com/office/2006/metadata/properties" ma:root="true" ma:fieldsID="3eab47b78128e0306264803ed25fd38a" ns1:_="" ns2:_="" ns3:_="">
    <xsd:import namespace="http://schemas.microsoft.com/sharepoint/v3"/>
    <xsd:import namespace="06336cc9-1d91-41e6-a5ed-42a8850931c3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umeric_Order" minOccurs="0"/>
                <xsd:element ref="ns2:EnlaceWebflow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Titulo" minOccurs="0"/>
                <xsd:element ref="ns2:MediaServiceObjectDetectorVersions" minOccurs="0"/>
                <xsd:element ref="ns2:EnlaceAlterno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36cc9-1d91-41e6-a5ed-42a885093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umeric_Order" ma:index="10" nillable="true" ma:displayName="NumericOrder" ma:format="Dropdown" ma:internalName="Numeric_Order" ma:percentage="FALSE">
      <xsd:simpleType>
        <xsd:restriction base="dms:Number"/>
      </xsd:simpleType>
    </xsd:element>
    <xsd:element name="EnlaceWebflow" ma:index="11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Titulo" ma:index="22" nillable="true" ma:displayName="Titulo" ma:format="Dropdown" ma:internalName="Titulo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Alterno" ma:index="24" nillable="true" ma:displayName="Enlace Webflow 2" ma:description="En caso de que el Enlace Webflow Falle !" ma:format="Dropdown" ma:internalName="EnlaceAlterno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EnlaceAlterno xmlns="06336cc9-1d91-41e6-a5ed-42a8850931c3" xsi:nil="true"/>
    <TaxCatchAll xmlns="2e0f9a37-d5d4-403e-a0de-8e0e72481b0e" xsi:nil="true"/>
    <Titulo xmlns="06336cc9-1d91-41e6-a5ed-42a8850931c3" xsi:nil="true"/>
    <lcf76f155ced4ddcb4097134ff3c332f xmlns="06336cc9-1d91-41e6-a5ed-42a8850931c3">
      <Terms xmlns="http://schemas.microsoft.com/office/infopath/2007/PartnerControls"/>
    </lcf76f155ced4ddcb4097134ff3c332f>
    <_ip_UnifiedCompliancePolicyProperties xmlns="http://schemas.microsoft.com/sharepoint/v3" xsi:nil="true"/>
    <EnlaceWebflow xmlns="06336cc9-1d91-41e6-a5ed-42a8850931c3">
      <Url xsi:nil="true"/>
      <Description xsi:nil="true"/>
    </EnlaceWebflow>
    <Numeric_Order xmlns="06336cc9-1d91-41e6-a5ed-42a8850931c3" xsi:nil="true"/>
  </documentManagement>
</p:properties>
</file>

<file path=customXml/itemProps1.xml><?xml version="1.0" encoding="utf-8"?>
<ds:datastoreItem xmlns:ds="http://schemas.openxmlformats.org/officeDocument/2006/customXml" ds:itemID="{7E404B15-B30E-4CBE-85B4-E6322B57F893}"/>
</file>

<file path=customXml/itemProps2.xml><?xml version="1.0" encoding="utf-8"?>
<ds:datastoreItem xmlns:ds="http://schemas.openxmlformats.org/officeDocument/2006/customXml" ds:itemID="{9EC3EA7B-43F4-48A4-8364-9A722FC012E9}"/>
</file>

<file path=customXml/itemProps3.xml><?xml version="1.0" encoding="utf-8"?>
<ds:datastoreItem xmlns:ds="http://schemas.openxmlformats.org/officeDocument/2006/customXml" ds:itemID="{D58998EA-B09F-460C-93AC-F23028ACC5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APROBACIÓN PRESUPUESTADA</vt:lpstr>
      <vt:lpstr>RESUMEN PRESUPUESTARIO</vt:lpstr>
      <vt:lpstr>SALARIOS</vt:lpstr>
      <vt:lpstr>BENEFICIOS MARGINALES</vt:lpstr>
      <vt:lpstr>GM (UTILIDADES)</vt:lpstr>
      <vt:lpstr>'APROBACIÓN PRESUPUESTADA'!Print_Area</vt:lpstr>
      <vt:lpstr>'RESUMEN PRESUPUESTARIO'!Print_Area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Maria Victoria Valdes</cp:lastModifiedBy>
  <cp:lastPrinted>2025-03-24T15:47:12Z</cp:lastPrinted>
  <dcterms:created xsi:type="dcterms:W3CDTF">2022-09-01T20:53:09Z</dcterms:created>
  <dcterms:modified xsi:type="dcterms:W3CDTF">2025-04-28T17:23:14Z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0x01010032BF689E14F795498FE442C962D844C6</vt:lpwstr>
  </property>
</Properties>
</file>