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81" documentId="8_{F473F1E7-7E13-40DF-A494-A34EFB89ADA0}" xr6:coauthVersionLast="47" xr6:coauthVersionMax="47" xr10:uidLastSave="{A576D392-E4F7-46E1-8C4F-8CBBE4287899}"/>
  <bookViews>
    <workbookView xWindow="28680" yWindow="-120" windowWidth="24240" windowHeight="13020" xr2:uid="{00000000-000D-0000-FFFF-FFFF00000000}"/>
  </bookViews>
  <sheets>
    <sheet name="Cost Proposal Worksheet" sheetId="26" r:id="rId1"/>
  </sheets>
  <definedNames>
    <definedName name="_xlnm.Print_Area" localSheetId="0">'Cost Proposal Worksheet'!$A:$K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6" l="1"/>
  <c r="F38" i="26"/>
  <c r="E38" i="26"/>
  <c r="D38" i="26"/>
  <c r="C38" i="26"/>
  <c r="C50" i="26" l="1"/>
  <c r="E50" i="26"/>
  <c r="G50" i="26"/>
  <c r="D50" i="26"/>
  <c r="G26" i="26"/>
  <c r="F26" i="26"/>
  <c r="E26" i="26"/>
  <c r="D26" i="26"/>
  <c r="C26" i="26"/>
  <c r="C30" i="26" s="1"/>
  <c r="C22" i="26"/>
  <c r="C47" i="26" s="1"/>
  <c r="F50" i="26" l="1"/>
  <c r="C48" i="26"/>
  <c r="C49" i="26" l="1"/>
  <c r="D47" i="26" l="1"/>
  <c r="D30" i="26"/>
  <c r="D49" i="26"/>
  <c r="E47" i="26"/>
  <c r="E30" i="26"/>
  <c r="E49" i="26"/>
  <c r="F47" i="26"/>
  <c r="F30" i="26"/>
  <c r="F49" i="26"/>
  <c r="G47" i="26"/>
  <c r="G30" i="26"/>
  <c r="G49" i="26"/>
  <c r="H47" i="26" l="1"/>
</calcChain>
</file>

<file path=xl/sharedStrings.xml><?xml version="1.0" encoding="utf-8"?>
<sst xmlns="http://schemas.openxmlformats.org/spreadsheetml/2006/main" count="72" uniqueCount="56">
  <si>
    <t>Other (define)</t>
  </si>
  <si>
    <t>1.1.1</t>
  </si>
  <si>
    <t>1.1.2</t>
  </si>
  <si>
    <t>1.1.3</t>
  </si>
  <si>
    <t>1.1.4</t>
  </si>
  <si>
    <t>1.1.5</t>
  </si>
  <si>
    <t>1.1.6</t>
  </si>
  <si>
    <t>Administrative Expenses</t>
  </si>
  <si>
    <t>[define here]</t>
  </si>
  <si>
    <t>Training</t>
  </si>
  <si>
    <t>Recruitment</t>
  </si>
  <si>
    <t>[Enter explanations for 1.1 here]</t>
  </si>
  <si>
    <t>[Enter explanations for Section 3 here]</t>
  </si>
  <si>
    <t>[Enter explanations for Section 2 here]</t>
  </si>
  <si>
    <t>Year 1</t>
  </si>
  <si>
    <t>Offeror Name:</t>
  </si>
  <si>
    <t>NA</t>
  </si>
  <si>
    <t>Year 2</t>
  </si>
  <si>
    <t>Year 3</t>
  </si>
  <si>
    <t>Website Hosting Fees</t>
  </si>
  <si>
    <t>1.1.7</t>
  </si>
  <si>
    <t>The Offeror must only enter information in the yellow cells and for each line item. All line items must be filled out, in the event a certain line doesn’t apply, enter zero (0) for applicable line item.</t>
  </si>
  <si>
    <t>Section 1 - Start Up/One Time Implementation Costs</t>
  </si>
  <si>
    <t>Total Start Up/One Time Implementation Costs</t>
  </si>
  <si>
    <t>3.1.1</t>
  </si>
  <si>
    <t>3.1.2</t>
  </si>
  <si>
    <t>3.1.3</t>
  </si>
  <si>
    <t>The Offeror must complete this entire worksheet (Sections 1-4). For each section, the Offer must provide a detailed narrative response explaining the associated costs for the core service.</t>
  </si>
  <si>
    <t>Maintenance Fees</t>
  </si>
  <si>
    <t>Application Fees**</t>
  </si>
  <si>
    <t>Offeror must propose fees, including implementation costs, if any, to provide the enrollment counselor core services to meet the requirements specified in the RFP, including performance measures.</t>
  </si>
  <si>
    <t>System Implementation Costs</t>
  </si>
  <si>
    <t>Infrastructure and Equipment</t>
  </si>
  <si>
    <t>One Time Costs</t>
  </si>
  <si>
    <t>Explain the one time costs included in this proposal here:</t>
  </si>
  <si>
    <t>Optional Year 4</t>
  </si>
  <si>
    <t>Optional Year 5</t>
  </si>
  <si>
    <t>Total Cost for Contact Center/Choice Counselor Services per Contract Period/Year</t>
  </si>
  <si>
    <t>Enter in the Total Cost for Contact Center/Choice Counselor Services per Contract Period/Year</t>
  </si>
  <si>
    <t>Contact Center Functions</t>
  </si>
  <si>
    <t>Section 2 -  PMPM Operational Service Fees - Contact Center/Choice Counselors</t>
  </si>
  <si>
    <t>PMPM Cost for Contact Center/Choice Counselor Services per Contract Period/Year</t>
  </si>
  <si>
    <t>Explain the monthly operational service fees for Contact Center/Choice Counselors:</t>
  </si>
  <si>
    <t>Cost Proposal Worksheet</t>
  </si>
  <si>
    <t xml:space="preserve">Enter proposed implementation costs, which include all services, fees, hiring, recruiting and system build requirements. Each item reflects the total proposed one time cost. </t>
  </si>
  <si>
    <t>Assumed Member Months for each Contract Period*</t>
  </si>
  <si>
    <t>Total Proposal Costs/Fees per Contract Year</t>
  </si>
  <si>
    <t>Appendix    F    RFP #2025-003 (EC)</t>
  </si>
  <si>
    <t>Section 3 -  Annual Mainenance Service Fees  for the Platform</t>
  </si>
  <si>
    <t>Explain annual maintenance service fees for the Platform:</t>
  </si>
  <si>
    <t>enter</t>
  </si>
  <si>
    <t>Annual Maintenance Service Fees for the Platform</t>
  </si>
  <si>
    <t>Annual Maintenance Service Fee for the Platform</t>
  </si>
  <si>
    <t>For each line item, enter the total proposed annual cost associated with each line item. Per model contract section 12.2.1.1, these fees shall be paid monthly but please show the total annual costs in this template. Note this section captures annual fees for the Platform functions.</t>
  </si>
  <si>
    <t>TOTAL</t>
  </si>
  <si>
    <r>
      <t xml:space="preserve">* </t>
    </r>
    <r>
      <rPr>
        <sz val="10"/>
        <color rgb="FFFF0000"/>
        <rFont val="Arial"/>
        <family val="2"/>
      </rPr>
      <t xml:space="preserve">The population used to calculate the monthly payment for Contact center and choice counselor services will serve as a cap for the purpose of ensuring that the total contract budget is not surpassed. Contact center and choice counselors services shall be considered capitated in this regard.   </t>
    </r>
    <r>
      <rPr>
        <sz val="10"/>
        <rFont val="Arial"/>
        <family val="2"/>
      </rPr>
      <t xml:space="preserve">                                                                         ** This line item will only be billed and paid by ASES if new changes to the Platform are requested by ASES.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</si>
</sst>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quot;$&quot;#,##0"/>
  </numFmts>
  <fonts count="8" x14ac:knownFonts="1">
    <font>
      <sz val="10"/>
      <name val="Arial"/>
      <family val="2"/>
    </font>
    <font>
      <sz val="11"/>
      <color theme="1"/>
      <name val="Calibri"/>
      <family val="2"/>
      <scheme val="minor"/>
    </font>
    <font>
      <sz val="10"/>
      <name val="Arial"/>
      <family val="2"/>
    </font>
    <font>
      <b/>
      <sz val="10"/>
      <name val="Arial"/>
      <family val="2"/>
    </font>
    <font>
      <sz val="10"/>
      <color rgb="FFFF0000"/>
      <name val="Arial"/>
      <family val="2"/>
    </font>
    <font>
      <sz val="10"/>
      <color theme="4" tint="-0.249977111117893"/>
      <name val="Arial"/>
      <family val="2"/>
    </font>
    <font>
      <b/>
      <sz val="10"/>
      <color rgb="FFFF0000"/>
      <name val="Arial"/>
      <family val="2"/>
    </font>
    <font>
      <sz val="16"/>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1"/>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61">
    <xf numFmtId="0" fontId="0" fillId="0" borderId="0" xfId="0"/>
    <xf numFmtId="0" fontId="3" fillId="2" borderId="0" xfId="0" applyFont="1" applyFill="1" applyAlignment="1">
      <alignment horizontal="left" vertical="top" wrapText="1"/>
    </xf>
    <xf numFmtId="0" fontId="0" fillId="2" borderId="0" xfId="0" applyFill="1" applyAlignment="1">
      <alignment horizontal="left" vertical="top" wrapText="1"/>
    </xf>
    <xf numFmtId="0" fontId="4" fillId="2" borderId="0" xfId="0" applyFont="1" applyFill="1" applyAlignment="1">
      <alignment horizontal="left" vertical="top" wrapText="1"/>
    </xf>
    <xf numFmtId="0" fontId="3" fillId="2" borderId="0" xfId="0" applyFont="1" applyFill="1" applyAlignment="1">
      <alignment horizontal="left" vertical="top"/>
    </xf>
    <xf numFmtId="165" fontId="3" fillId="2" borderId="0" xfId="0" applyNumberFormat="1" applyFont="1" applyFill="1" applyAlignment="1">
      <alignment horizontal="left" vertical="top" wrapText="1"/>
    </xf>
    <xf numFmtId="165" fontId="0" fillId="2" borderId="0" xfId="0" applyNumberFormat="1" applyFill="1" applyAlignment="1">
      <alignment horizontal="left" vertical="top" wrapText="1"/>
    </xf>
    <xf numFmtId="0" fontId="0" fillId="2" borderId="0" xfId="0" applyFill="1" applyAlignment="1">
      <alignment horizontal="left" vertical="top"/>
    </xf>
    <xf numFmtId="3" fontId="2" fillId="2" borderId="0" xfId="1" applyNumberFormat="1" applyFont="1" applyFill="1" applyAlignment="1" applyProtection="1">
      <alignment horizontal="left" vertical="top"/>
    </xf>
    <xf numFmtId="0" fontId="0" fillId="2" borderId="0" xfId="0" applyFill="1" applyAlignment="1">
      <alignment horizontal="right" vertical="top" wrapText="1"/>
    </xf>
    <xf numFmtId="0" fontId="0" fillId="2" borderId="0" xfId="0" applyFill="1" applyAlignment="1">
      <alignment horizontal="center" vertical="top" wrapText="1"/>
    </xf>
    <xf numFmtId="0" fontId="0" fillId="2" borderId="0" xfId="0" applyFill="1" applyAlignment="1">
      <alignment horizontal="center" vertical="top"/>
    </xf>
    <xf numFmtId="0" fontId="3" fillId="4" borderId="0" xfId="0" applyFont="1" applyFill="1" applyAlignment="1">
      <alignment vertical="top"/>
    </xf>
    <xf numFmtId="0" fontId="3" fillId="4" borderId="0" xfId="0" applyFont="1" applyFill="1" applyAlignment="1">
      <alignment horizontal="left" vertical="top" wrapText="1"/>
    </xf>
    <xf numFmtId="0" fontId="0" fillId="4" borderId="0" xfId="0" applyFill="1" applyAlignment="1">
      <alignment horizontal="left" vertical="top" wrapText="1"/>
    </xf>
    <xf numFmtId="0" fontId="3" fillId="4" borderId="0" xfId="0" applyFont="1" applyFill="1" applyAlignment="1">
      <alignment horizontal="left" vertical="top"/>
    </xf>
    <xf numFmtId="0" fontId="0" fillId="5" borderId="0" xfId="0" applyFill="1" applyAlignment="1">
      <alignment horizontal="left" vertical="top" wrapText="1"/>
    </xf>
    <xf numFmtId="0" fontId="3" fillId="5" borderId="0" xfId="0" applyFont="1" applyFill="1" applyAlignment="1">
      <alignment horizontal="left" vertical="top" wrapText="1"/>
    </xf>
    <xf numFmtId="165" fontId="0" fillId="5" borderId="0" xfId="0" applyNumberFormat="1" applyFill="1" applyAlignment="1">
      <alignment horizontal="left" vertical="top" wrapText="1"/>
    </xf>
    <xf numFmtId="0" fontId="3" fillId="5" borderId="0" xfId="0" applyFont="1" applyFill="1" applyAlignment="1">
      <alignment horizontal="left" vertical="top"/>
    </xf>
    <xf numFmtId="0" fontId="0" fillId="5" borderId="0" xfId="0" applyFill="1" applyAlignment="1">
      <alignment horizontal="left" vertical="top"/>
    </xf>
    <xf numFmtId="0" fontId="0" fillId="6" borderId="0" xfId="0" applyFill="1" applyAlignment="1">
      <alignment horizontal="left" vertical="top" wrapText="1"/>
    </xf>
    <xf numFmtId="0" fontId="3" fillId="7" borderId="0" xfId="0" applyFont="1" applyFill="1" applyAlignment="1">
      <alignment horizontal="left" vertical="top" wrapText="1"/>
    </xf>
    <xf numFmtId="0" fontId="0" fillId="7" borderId="0" xfId="0" applyFill="1" applyAlignment="1">
      <alignment horizontal="left" vertical="top" wrapText="1"/>
    </xf>
    <xf numFmtId="0" fontId="0" fillId="8" borderId="0" xfId="0" applyFill="1" applyAlignment="1">
      <alignment horizontal="left" vertical="top" wrapText="1"/>
    </xf>
    <xf numFmtId="0" fontId="0" fillId="2" borderId="0" xfId="0" applyFill="1" applyAlignment="1">
      <alignment vertical="top" wrapText="1"/>
    </xf>
    <xf numFmtId="0" fontId="3" fillId="4" borderId="0" xfId="0" applyFont="1" applyFill="1" applyAlignment="1">
      <alignment horizontal="left" vertical="center"/>
    </xf>
    <xf numFmtId="0" fontId="0" fillId="6" borderId="1" xfId="0" applyFill="1" applyBorder="1" applyAlignment="1">
      <alignment horizontal="left" vertical="top" wrapText="1"/>
    </xf>
    <xf numFmtId="165" fontId="3" fillId="2"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3"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3" fillId="5" borderId="1" xfId="0" applyFont="1" applyFill="1" applyBorder="1" applyAlignment="1">
      <alignment horizontal="left" vertical="top"/>
    </xf>
    <xf numFmtId="165" fontId="3" fillId="5" borderId="1" xfId="0" applyNumberFormat="1" applyFont="1" applyFill="1" applyBorder="1" applyAlignment="1">
      <alignment horizontal="left" vertical="top" wrapText="1"/>
    </xf>
    <xf numFmtId="0" fontId="0" fillId="5" borderId="1" xfId="0" applyFill="1" applyBorder="1" applyAlignment="1">
      <alignment horizontal="left" vertical="top" wrapText="1"/>
    </xf>
    <xf numFmtId="165" fontId="0" fillId="5" borderId="1" xfId="0" applyNumberFormat="1" applyFill="1" applyBorder="1" applyAlignment="1">
      <alignment horizontal="left" vertical="top" wrapText="1"/>
    </xf>
    <xf numFmtId="164" fontId="0" fillId="5" borderId="1" xfId="0" applyNumberFormat="1" applyFill="1" applyBorder="1" applyAlignment="1">
      <alignment horizontal="left" vertical="top" wrapText="1"/>
    </xf>
    <xf numFmtId="0" fontId="0" fillId="5" borderId="1" xfId="0" applyFill="1" applyBorder="1" applyAlignment="1">
      <alignment horizontal="left" vertical="top"/>
    </xf>
    <xf numFmtId="0" fontId="5" fillId="9" borderId="0" xfId="0" applyFont="1" applyFill="1" applyAlignment="1">
      <alignment horizontal="left" vertical="top" wrapText="1"/>
    </xf>
    <xf numFmtId="0" fontId="0" fillId="9" borderId="0" xfId="0" applyFill="1" applyAlignment="1">
      <alignment horizontal="left" vertical="top" wrapText="1"/>
    </xf>
    <xf numFmtId="0" fontId="4" fillId="9" borderId="0" xfId="0" applyFont="1" applyFill="1" applyAlignment="1" applyProtection="1">
      <alignment horizontal="left" vertical="top" wrapText="1"/>
      <protection locked="0"/>
    </xf>
    <xf numFmtId="0" fontId="4" fillId="9" borderId="0" xfId="0" applyFont="1" applyFill="1" applyAlignment="1">
      <alignment horizontal="left" vertical="top" wrapText="1"/>
    </xf>
    <xf numFmtId="3" fontId="0" fillId="10" borderId="1" xfId="0" applyNumberFormat="1" applyFill="1" applyBorder="1"/>
    <xf numFmtId="0" fontId="0" fillId="2" borderId="1" xfId="0" applyFill="1" applyBorder="1" applyAlignment="1">
      <alignment horizontal="left" vertical="top" wrapText="1"/>
    </xf>
    <xf numFmtId="3" fontId="0" fillId="2" borderId="1" xfId="1" applyNumberFormat="1" applyFont="1" applyFill="1" applyBorder="1" applyAlignment="1" applyProtection="1">
      <alignment horizontal="left" vertical="top"/>
    </xf>
    <xf numFmtId="0" fontId="7" fillId="2" borderId="0" xfId="0" applyFont="1" applyFill="1" applyAlignment="1">
      <alignment vertical="center" wrapText="1"/>
    </xf>
    <xf numFmtId="164" fontId="6" fillId="8" borderId="1" xfId="0" applyNumberFormat="1" applyFont="1" applyFill="1" applyBorder="1" applyAlignment="1">
      <alignment horizontal="left" vertical="top" wrapText="1"/>
    </xf>
    <xf numFmtId="165" fontId="4" fillId="3" borderId="1" xfId="0" applyNumberFormat="1" applyFont="1" applyFill="1" applyBorder="1" applyAlignment="1" applyProtection="1">
      <alignment horizontal="left" vertical="top" wrapText="1"/>
      <protection locked="0"/>
    </xf>
    <xf numFmtId="164" fontId="4" fillId="3" borderId="1" xfId="0" applyNumberFormat="1" applyFont="1" applyFill="1" applyBorder="1" applyAlignment="1" applyProtection="1">
      <alignment horizontal="left" vertical="top" wrapText="1"/>
      <protection locked="0"/>
    </xf>
    <xf numFmtId="164" fontId="6" fillId="3" borderId="1" xfId="0" applyNumberFormat="1" applyFont="1" applyFill="1" applyBorder="1" applyAlignment="1" applyProtection="1">
      <alignment horizontal="left" vertical="top" wrapText="1"/>
      <protection locked="0"/>
    </xf>
    <xf numFmtId="164" fontId="0" fillId="7" borderId="1" xfId="0" applyNumberFormat="1" applyFill="1" applyBorder="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vertical="top" wrapText="1"/>
    </xf>
    <xf numFmtId="0" fontId="4" fillId="3" borderId="0" xfId="0" applyFont="1" applyFill="1" applyAlignment="1" applyProtection="1">
      <alignment horizontal="center" vertical="top" wrapText="1"/>
      <protection locked="0"/>
    </xf>
    <xf numFmtId="0" fontId="4" fillId="3" borderId="1" xfId="0" applyFont="1" applyFill="1" applyBorder="1" applyAlignment="1" applyProtection="1">
      <alignment horizontal="center" vertical="top" wrapText="1"/>
      <protection locked="0"/>
    </xf>
    <xf numFmtId="0" fontId="0" fillId="2" borderId="0" xfId="0" applyFill="1" applyAlignment="1">
      <alignment horizontal="left" vertical="center" wrapText="1"/>
    </xf>
    <xf numFmtId="0" fontId="4" fillId="3" borderId="0" xfId="0" applyFont="1" applyFill="1" applyAlignment="1" applyProtection="1">
      <alignment horizontal="left" vertical="top" wrapText="1"/>
      <protection locked="0"/>
    </xf>
    <xf numFmtId="0" fontId="3" fillId="2" borderId="0" xfId="0" applyFont="1" applyFill="1" applyAlignment="1">
      <alignment horizontal="left" vertical="top"/>
    </xf>
    <xf numFmtId="0" fontId="4" fillId="9" borderId="0" xfId="0" applyFont="1" applyFill="1" applyAlignment="1" applyProtection="1">
      <alignment horizontal="left" vertical="top" wrapText="1"/>
      <protection locked="0"/>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FFCC"/>
      <color rgb="FF002C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173934</xdr:colOff>
      <xdr:row>0</xdr:row>
      <xdr:rowOff>45886</xdr:rowOff>
    </xdr:from>
    <xdr:to>
      <xdr:col>1</xdr:col>
      <xdr:colOff>2874500</xdr:colOff>
      <xdr:row>0</xdr:row>
      <xdr:rowOff>1302275</xdr:rowOff>
    </xdr:to>
    <xdr:pic>
      <xdr:nvPicPr>
        <xdr:cNvPr id="2" name="Picture 1">
          <a:extLst>
            <a:ext uri="{FF2B5EF4-FFF2-40B4-BE49-F238E27FC236}">
              <a16:creationId xmlns:a16="http://schemas.microsoft.com/office/drawing/2014/main" id="{FA40F461-9CBA-09DF-255D-B02A68817B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934" y="45886"/>
          <a:ext cx="3086039" cy="1254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topLeftCell="A7" zoomScale="115" zoomScaleNormal="115" workbookViewId="0">
      <selection activeCell="C15" sqref="C15"/>
    </sheetView>
  </sheetViews>
  <sheetFormatPr defaultColWidth="9.109375" defaultRowHeight="13.2" x14ac:dyDescent="0.25"/>
  <cols>
    <col min="1" max="1" width="5.6640625" style="2" customWidth="1"/>
    <col min="2" max="2" width="59" style="2" customWidth="1"/>
    <col min="3" max="3" width="18.33203125" style="2" customWidth="1"/>
    <col min="4" max="4" width="18.88671875" style="2" customWidth="1"/>
    <col min="5" max="5" width="18" style="2" customWidth="1"/>
    <col min="6" max="6" width="19.33203125" style="2" customWidth="1"/>
    <col min="7" max="7" width="16.109375" style="2" customWidth="1"/>
    <col min="8" max="8" width="18.88671875" style="2" customWidth="1"/>
    <col min="9" max="16384" width="9.109375" style="2"/>
  </cols>
  <sheetData>
    <row r="1" spans="1:12" ht="105" customHeight="1" x14ac:dyDescent="0.25">
      <c r="A1" s="54"/>
      <c r="B1" s="54"/>
    </row>
    <row r="2" spans="1:12" ht="35.4" customHeight="1" x14ac:dyDescent="0.25">
      <c r="A2" s="25"/>
      <c r="B2" s="47" t="s">
        <v>47</v>
      </c>
    </row>
    <row r="3" spans="1:12" s="14" customFormat="1" ht="27.6" customHeight="1" x14ac:dyDescent="0.25">
      <c r="A3" s="12" t="s">
        <v>43</v>
      </c>
      <c r="B3" s="12"/>
      <c r="C3" s="13" t="s">
        <v>15</v>
      </c>
      <c r="D3" s="55" t="s">
        <v>50</v>
      </c>
      <c r="E3" s="55"/>
    </row>
    <row r="4" spans="1:12" ht="42.75" customHeight="1" x14ac:dyDescent="0.25">
      <c r="A4" s="57" t="s">
        <v>30</v>
      </c>
      <c r="B4" s="57"/>
      <c r="C4" s="57"/>
      <c r="D4" s="57"/>
      <c r="E4" s="57"/>
      <c r="F4" s="57"/>
    </row>
    <row r="5" spans="1:12" ht="30" customHeight="1" x14ac:dyDescent="0.25">
      <c r="A5" s="57" t="s">
        <v>27</v>
      </c>
      <c r="B5" s="57"/>
      <c r="C5" s="57"/>
      <c r="D5" s="57"/>
      <c r="E5" s="57"/>
      <c r="F5" s="57"/>
    </row>
    <row r="6" spans="1:12" ht="30" customHeight="1" x14ac:dyDescent="0.25">
      <c r="A6" s="57" t="s">
        <v>21</v>
      </c>
      <c r="B6" s="57"/>
      <c r="C6" s="57"/>
      <c r="D6" s="57"/>
      <c r="E6" s="57"/>
      <c r="F6" s="57"/>
    </row>
    <row r="7" spans="1:12" s="14" customFormat="1" ht="22.2" customHeight="1" x14ac:dyDescent="0.25">
      <c r="A7" s="26" t="s">
        <v>22</v>
      </c>
      <c r="B7" s="13"/>
      <c r="C7" s="13"/>
      <c r="D7" s="13"/>
      <c r="E7" s="13"/>
      <c r="F7" s="13"/>
    </row>
    <row r="8" spans="1:12" ht="30.6" customHeight="1" x14ac:dyDescent="0.25">
      <c r="A8" s="57" t="s">
        <v>44</v>
      </c>
      <c r="B8" s="57"/>
      <c r="C8" s="57"/>
      <c r="D8" s="57"/>
      <c r="E8" s="57"/>
      <c r="F8" s="57"/>
    </row>
    <row r="9" spans="1:12" ht="15" customHeight="1" x14ac:dyDescent="0.25">
      <c r="C9" s="45" t="s">
        <v>14</v>
      </c>
    </row>
    <row r="10" spans="1:12" ht="15" customHeight="1" x14ac:dyDescent="0.25">
      <c r="A10" s="4">
        <v>1.1000000000000001</v>
      </c>
      <c r="B10" s="4" t="s">
        <v>33</v>
      </c>
    </row>
    <row r="11" spans="1:12" s="21" customFormat="1" ht="18.600000000000001" customHeight="1" x14ac:dyDescent="0.25">
      <c r="A11" s="21" t="s">
        <v>1</v>
      </c>
      <c r="B11" s="27" t="s">
        <v>31</v>
      </c>
      <c r="C11" s="49">
        <v>0</v>
      </c>
      <c r="D11" s="40"/>
      <c r="E11" s="40"/>
      <c r="F11" s="40"/>
      <c r="G11" s="41"/>
      <c r="H11" s="41"/>
      <c r="I11" s="41"/>
      <c r="J11" s="41"/>
      <c r="K11" s="41"/>
      <c r="L11" s="41"/>
    </row>
    <row r="12" spans="1:12" s="21" customFormat="1" ht="19.2" customHeight="1" x14ac:dyDescent="0.25">
      <c r="A12" s="21" t="s">
        <v>2</v>
      </c>
      <c r="B12" s="27" t="s">
        <v>39</v>
      </c>
      <c r="C12" s="49">
        <v>0</v>
      </c>
      <c r="D12" s="41"/>
      <c r="E12" s="41"/>
      <c r="F12" s="41"/>
      <c r="G12" s="41"/>
      <c r="H12" s="41"/>
      <c r="I12" s="41"/>
      <c r="J12" s="41"/>
      <c r="K12" s="41"/>
      <c r="L12" s="41"/>
    </row>
    <row r="13" spans="1:12" s="21" customFormat="1" ht="17.399999999999999" customHeight="1" x14ac:dyDescent="0.25">
      <c r="A13" s="21" t="s">
        <v>3</v>
      </c>
      <c r="B13" s="27" t="s">
        <v>32</v>
      </c>
      <c r="C13" s="49">
        <v>0</v>
      </c>
      <c r="D13" s="60"/>
      <c r="E13" s="60"/>
      <c r="F13" s="60"/>
      <c r="G13" s="41"/>
      <c r="H13" s="41"/>
      <c r="I13" s="41"/>
      <c r="J13" s="41"/>
      <c r="K13" s="41"/>
      <c r="L13" s="41"/>
    </row>
    <row r="14" spans="1:12" s="21" customFormat="1" ht="18.600000000000001" customHeight="1" x14ac:dyDescent="0.25">
      <c r="A14" s="21" t="s">
        <v>4</v>
      </c>
      <c r="B14" s="27" t="s">
        <v>7</v>
      </c>
      <c r="C14" s="49">
        <v>0</v>
      </c>
      <c r="D14" s="42"/>
      <c r="E14" s="43"/>
      <c r="F14" s="43"/>
      <c r="G14" s="41"/>
      <c r="H14" s="41"/>
      <c r="I14" s="41"/>
      <c r="J14" s="41"/>
      <c r="K14" s="41"/>
      <c r="L14" s="41"/>
    </row>
    <row r="15" spans="1:12" s="21" customFormat="1" ht="16.8" customHeight="1" x14ac:dyDescent="0.25">
      <c r="A15" s="21" t="s">
        <v>5</v>
      </c>
      <c r="B15" s="27" t="s">
        <v>10</v>
      </c>
      <c r="C15" s="49">
        <v>0</v>
      </c>
      <c r="D15" s="41"/>
      <c r="E15" s="41"/>
      <c r="F15" s="41"/>
      <c r="G15" s="41"/>
      <c r="H15" s="41"/>
      <c r="I15" s="41"/>
      <c r="J15" s="41"/>
      <c r="K15" s="41"/>
      <c r="L15" s="41"/>
    </row>
    <row r="16" spans="1:12" s="21" customFormat="1" ht="17.399999999999999" customHeight="1" x14ac:dyDescent="0.25">
      <c r="A16" s="21" t="s">
        <v>6</v>
      </c>
      <c r="B16" s="27" t="s">
        <v>9</v>
      </c>
      <c r="C16" s="49">
        <v>0</v>
      </c>
      <c r="D16" s="41"/>
      <c r="E16" s="41"/>
      <c r="F16" s="41"/>
      <c r="G16" s="41"/>
      <c r="H16" s="41"/>
      <c r="I16" s="41"/>
      <c r="J16" s="41"/>
      <c r="K16" s="41"/>
      <c r="L16" s="41"/>
    </row>
    <row r="17" spans="1:12" s="21" customFormat="1" ht="45.6" customHeight="1" x14ac:dyDescent="0.25">
      <c r="A17" s="21" t="s">
        <v>20</v>
      </c>
      <c r="B17" s="27" t="s">
        <v>0</v>
      </c>
      <c r="C17" s="49">
        <v>0</v>
      </c>
      <c r="D17" s="56" t="s">
        <v>8</v>
      </c>
      <c r="E17" s="56"/>
      <c r="F17" s="56"/>
      <c r="G17" s="56"/>
      <c r="H17" s="56"/>
      <c r="I17" s="56"/>
      <c r="J17" s="56"/>
      <c r="K17" s="56"/>
      <c r="L17" s="56"/>
    </row>
    <row r="18" spans="1:12" ht="15" customHeight="1" x14ac:dyDescent="0.25">
      <c r="B18" s="4"/>
      <c r="C18" s="5"/>
    </row>
    <row r="19" spans="1:12" ht="15" customHeight="1" x14ac:dyDescent="0.25">
      <c r="B19" s="59" t="s">
        <v>34</v>
      </c>
      <c r="C19" s="59"/>
      <c r="D19" s="59"/>
      <c r="E19" s="1"/>
      <c r="F19" s="1"/>
    </row>
    <row r="20" spans="1:12" ht="127.2" customHeight="1" x14ac:dyDescent="0.25">
      <c r="B20" s="58" t="s">
        <v>11</v>
      </c>
      <c r="C20" s="58"/>
      <c r="D20" s="58"/>
      <c r="E20" s="58"/>
      <c r="F20" s="58"/>
    </row>
    <row r="21" spans="1:12" ht="15" customHeight="1" x14ac:dyDescent="0.25">
      <c r="B21" s="4"/>
      <c r="C21" s="5"/>
    </row>
    <row r="22" spans="1:12" ht="15" customHeight="1" x14ac:dyDescent="0.25">
      <c r="A22" s="1"/>
      <c r="B22" s="29" t="s">
        <v>23</v>
      </c>
      <c r="C22" s="28">
        <f>C11+C12+C13+C14+C15+C16+C17</f>
        <v>0</v>
      </c>
    </row>
    <row r="23" spans="1:12" ht="15" customHeight="1" x14ac:dyDescent="0.25"/>
    <row r="24" spans="1:12" s="14" customFormat="1" ht="18.600000000000001" customHeight="1" x14ac:dyDescent="0.25">
      <c r="A24" s="26" t="s">
        <v>40</v>
      </c>
      <c r="B24" s="13"/>
      <c r="C24" s="13"/>
      <c r="D24" s="13"/>
      <c r="E24" s="13"/>
      <c r="F24" s="13"/>
    </row>
    <row r="25" spans="1:12" ht="36.6" customHeight="1" x14ac:dyDescent="0.25">
      <c r="A25" s="53" t="s">
        <v>38</v>
      </c>
      <c r="B25" s="53"/>
      <c r="C25" s="53"/>
      <c r="D25" s="53"/>
      <c r="E25" s="53"/>
      <c r="F25" s="53"/>
    </row>
    <row r="26" spans="1:12" ht="15" customHeight="1" x14ac:dyDescent="0.25">
      <c r="A26" s="2">
        <v>2</v>
      </c>
      <c r="B26" s="7" t="s">
        <v>45</v>
      </c>
      <c r="C26" s="44">
        <f>1023757*12</f>
        <v>12285084</v>
      </c>
      <c r="D26" s="44">
        <f>1003533*12</f>
        <v>12042396</v>
      </c>
      <c r="E26" s="44">
        <f>983309*12</f>
        <v>11799708</v>
      </c>
      <c r="F26" s="44">
        <f>903086*12</f>
        <v>10837032</v>
      </c>
      <c r="G26" s="44">
        <f>942862*12</f>
        <v>11314344</v>
      </c>
    </row>
    <row r="27" spans="1:12" ht="15" customHeight="1" x14ac:dyDescent="0.25">
      <c r="B27" s="7"/>
      <c r="C27" s="8"/>
    </row>
    <row r="28" spans="1:12" ht="15" customHeight="1" x14ac:dyDescent="0.25">
      <c r="B28" s="3"/>
      <c r="C28" s="45" t="s">
        <v>14</v>
      </c>
      <c r="D28" s="45" t="s">
        <v>17</v>
      </c>
      <c r="E28" s="45" t="s">
        <v>18</v>
      </c>
      <c r="F28" s="45" t="s">
        <v>35</v>
      </c>
      <c r="G28" s="45" t="s">
        <v>36</v>
      </c>
    </row>
    <row r="29" spans="1:12" s="23" customFormat="1" ht="28.2" customHeight="1" x14ac:dyDescent="0.25">
      <c r="A29" s="22">
        <v>2.1</v>
      </c>
      <c r="B29" s="30" t="s">
        <v>37</v>
      </c>
      <c r="C29" s="51">
        <v>0</v>
      </c>
      <c r="D29" s="51">
        <v>0</v>
      </c>
      <c r="E29" s="51">
        <v>0</v>
      </c>
      <c r="F29" s="51">
        <v>0</v>
      </c>
      <c r="G29" s="51">
        <v>0</v>
      </c>
    </row>
    <row r="30" spans="1:12" s="23" customFormat="1" ht="30.6" customHeight="1" x14ac:dyDescent="0.25">
      <c r="A30" s="23">
        <v>2.2000000000000002</v>
      </c>
      <c r="B30" s="31" t="s">
        <v>41</v>
      </c>
      <c r="C30" s="52">
        <f>C29/C26</f>
        <v>0</v>
      </c>
      <c r="D30" s="52">
        <f t="shared" ref="D30:G30" si="0">D29/D26</f>
        <v>0</v>
      </c>
      <c r="E30" s="52">
        <f t="shared" si="0"/>
        <v>0</v>
      </c>
      <c r="F30" s="52">
        <f t="shared" si="0"/>
        <v>0</v>
      </c>
      <c r="G30" s="52">
        <f t="shared" si="0"/>
        <v>0</v>
      </c>
    </row>
    <row r="31" spans="1:12" ht="15" customHeight="1" x14ac:dyDescent="0.25">
      <c r="B31" s="9"/>
      <c r="C31" s="6"/>
      <c r="D31" s="6"/>
      <c r="E31" s="6"/>
    </row>
    <row r="32" spans="1:12" ht="15" customHeight="1" x14ac:dyDescent="0.25">
      <c r="B32" s="59" t="s">
        <v>42</v>
      </c>
      <c r="C32" s="59"/>
      <c r="D32" s="59"/>
      <c r="E32" s="1"/>
      <c r="F32" s="1"/>
    </row>
    <row r="33" spans="1:8" ht="156" customHeight="1" x14ac:dyDescent="0.25">
      <c r="B33" s="58" t="s">
        <v>13</v>
      </c>
      <c r="C33" s="58"/>
      <c r="D33" s="58"/>
      <c r="E33" s="58"/>
      <c r="F33" s="58"/>
    </row>
    <row r="34" spans="1:8" ht="15" customHeight="1" x14ac:dyDescent="0.25"/>
    <row r="35" spans="1:8" s="14" customFormat="1" ht="15" customHeight="1" x14ac:dyDescent="0.25">
      <c r="A35" s="15" t="s">
        <v>48</v>
      </c>
      <c r="B35" s="13"/>
      <c r="C35" s="13"/>
      <c r="D35" s="13"/>
      <c r="E35" s="13"/>
      <c r="F35" s="13"/>
    </row>
    <row r="36" spans="1:8" ht="40.200000000000003" customHeight="1" x14ac:dyDescent="0.25">
      <c r="A36" s="53" t="s">
        <v>53</v>
      </c>
      <c r="B36" s="53"/>
      <c r="C36" s="53"/>
      <c r="D36" s="53"/>
      <c r="E36" s="53"/>
      <c r="F36" s="53"/>
    </row>
    <row r="37" spans="1:8" ht="15" customHeight="1" x14ac:dyDescent="0.25">
      <c r="B37" s="7"/>
      <c r="C37" s="46" t="s">
        <v>14</v>
      </c>
      <c r="D37" s="45" t="s">
        <v>17</v>
      </c>
      <c r="E37" s="45" t="s">
        <v>18</v>
      </c>
      <c r="F37" s="45" t="s">
        <v>35</v>
      </c>
      <c r="G37" s="45" t="s">
        <v>36</v>
      </c>
    </row>
    <row r="38" spans="1:8" s="24" customFormat="1" ht="15" customHeight="1" x14ac:dyDescent="0.25">
      <c r="A38" s="32">
        <v>3.1</v>
      </c>
      <c r="B38" s="15" t="s">
        <v>51</v>
      </c>
      <c r="C38" s="48">
        <f>SUM(C39:C41)</f>
        <v>0</v>
      </c>
      <c r="D38" s="48">
        <f>SUM(D39:D41)</f>
        <v>0</v>
      </c>
      <c r="E38" s="48">
        <f>SUM(E39:E41)</f>
        <v>0</v>
      </c>
      <c r="F38" s="48">
        <f>SUM(F39:F41)</f>
        <v>0</v>
      </c>
      <c r="G38" s="48">
        <f>SUM(G39:G41)</f>
        <v>0</v>
      </c>
    </row>
    <row r="39" spans="1:8" s="24" customFormat="1" ht="15" customHeight="1" x14ac:dyDescent="0.25">
      <c r="A39" s="33" t="s">
        <v>24</v>
      </c>
      <c r="B39" s="33" t="s">
        <v>19</v>
      </c>
      <c r="C39" s="50">
        <v>0</v>
      </c>
      <c r="D39" s="50">
        <v>0</v>
      </c>
      <c r="E39" s="50">
        <v>0</v>
      </c>
      <c r="F39" s="50">
        <v>0</v>
      </c>
      <c r="G39" s="50">
        <v>0</v>
      </c>
    </row>
    <row r="40" spans="1:8" s="24" customFormat="1" ht="15" customHeight="1" x14ac:dyDescent="0.25">
      <c r="A40" s="33" t="s">
        <v>25</v>
      </c>
      <c r="B40" s="33" t="s">
        <v>28</v>
      </c>
      <c r="C40" s="50">
        <v>0</v>
      </c>
      <c r="D40" s="50">
        <v>0</v>
      </c>
      <c r="E40" s="50">
        <v>0</v>
      </c>
      <c r="F40" s="50">
        <v>0</v>
      </c>
      <c r="G40" s="50">
        <v>0</v>
      </c>
    </row>
    <row r="41" spans="1:8" s="24" customFormat="1" ht="15" customHeight="1" x14ac:dyDescent="0.25">
      <c r="A41" s="33" t="s">
        <v>26</v>
      </c>
      <c r="B41" s="33" t="s">
        <v>29</v>
      </c>
      <c r="C41" s="50">
        <v>0</v>
      </c>
      <c r="D41" s="50">
        <v>0</v>
      </c>
      <c r="E41" s="50">
        <v>0</v>
      </c>
      <c r="F41" s="50">
        <v>0</v>
      </c>
      <c r="G41" s="50">
        <v>0</v>
      </c>
    </row>
    <row r="42" spans="1:8" ht="15" customHeight="1" x14ac:dyDescent="0.25"/>
    <row r="43" spans="1:8" ht="15" customHeight="1" x14ac:dyDescent="0.25">
      <c r="B43" s="4" t="s">
        <v>49</v>
      </c>
      <c r="C43" s="4"/>
      <c r="D43" s="4"/>
      <c r="E43" s="1"/>
      <c r="F43" s="1"/>
    </row>
    <row r="44" spans="1:8" ht="130.80000000000001" customHeight="1" x14ac:dyDescent="0.25">
      <c r="B44" s="58" t="s">
        <v>12</v>
      </c>
      <c r="C44" s="58"/>
      <c r="D44" s="58"/>
      <c r="E44" s="58"/>
      <c r="F44" s="58"/>
    </row>
    <row r="45" spans="1:8" ht="15" customHeight="1" x14ac:dyDescent="0.25"/>
    <row r="46" spans="1:8" s="16" customFormat="1" ht="15" customHeight="1" x14ac:dyDescent="0.25">
      <c r="B46" s="17"/>
      <c r="C46" s="18" t="s">
        <v>14</v>
      </c>
      <c r="D46" s="16" t="s">
        <v>17</v>
      </c>
      <c r="E46" s="16" t="s">
        <v>18</v>
      </c>
      <c r="F46" s="16" t="s">
        <v>35</v>
      </c>
      <c r="G46" s="16" t="s">
        <v>36</v>
      </c>
      <c r="H46" s="16" t="s">
        <v>54</v>
      </c>
    </row>
    <row r="47" spans="1:8" s="16" customFormat="1" ht="15" customHeight="1" x14ac:dyDescent="0.25">
      <c r="A47" s="19">
        <v>4</v>
      </c>
      <c r="B47" s="34" t="s">
        <v>46</v>
      </c>
      <c r="C47" s="35">
        <f>C22+C29+C38</f>
        <v>0</v>
      </c>
      <c r="D47" s="35">
        <f>D22+D29+D38</f>
        <v>0</v>
      </c>
      <c r="E47" s="35">
        <f>E22+E29+E38</f>
        <v>0</v>
      </c>
      <c r="F47" s="35">
        <f>F22+F29+F38</f>
        <v>0</v>
      </c>
      <c r="G47" s="35">
        <f>G22+G29+G38</f>
        <v>0</v>
      </c>
      <c r="H47" s="37">
        <f>C47+D47+E47+F47+G47</f>
        <v>0</v>
      </c>
    </row>
    <row r="48" spans="1:8" s="16" customFormat="1" ht="15" customHeight="1" x14ac:dyDescent="0.25">
      <c r="A48" s="20">
        <v>4.0999999999999996</v>
      </c>
      <c r="B48" s="36" t="s">
        <v>23</v>
      </c>
      <c r="C48" s="37">
        <f>C22</f>
        <v>0</v>
      </c>
      <c r="D48" s="37" t="s">
        <v>16</v>
      </c>
      <c r="E48" s="37" t="s">
        <v>16</v>
      </c>
      <c r="F48" s="37" t="s">
        <v>16</v>
      </c>
      <c r="G48" s="37" t="s">
        <v>16</v>
      </c>
    </row>
    <row r="49" spans="1:7" s="16" customFormat="1" ht="26.4" customHeight="1" x14ac:dyDescent="0.25">
      <c r="A49" s="20">
        <v>4.2</v>
      </c>
      <c r="B49" s="36" t="s">
        <v>37</v>
      </c>
      <c r="C49" s="38">
        <f>C29</f>
        <v>0</v>
      </c>
      <c r="D49" s="38">
        <f>D29</f>
        <v>0</v>
      </c>
      <c r="E49" s="38">
        <f>E29</f>
        <v>0</v>
      </c>
      <c r="F49" s="38">
        <f>F29</f>
        <v>0</v>
      </c>
      <c r="G49" s="38">
        <f t="shared" ref="G49" si="1">G29</f>
        <v>0</v>
      </c>
    </row>
    <row r="50" spans="1:7" s="16" customFormat="1" ht="15" customHeight="1" x14ac:dyDescent="0.25">
      <c r="A50" s="20">
        <v>4.3</v>
      </c>
      <c r="B50" s="39" t="s">
        <v>52</v>
      </c>
      <c r="C50" s="38">
        <f>C38</f>
        <v>0</v>
      </c>
      <c r="D50" s="38">
        <f t="shared" ref="D50:G50" si="2">D38</f>
        <v>0</v>
      </c>
      <c r="E50" s="38">
        <f t="shared" si="2"/>
        <v>0</v>
      </c>
      <c r="F50" s="38">
        <f t="shared" si="2"/>
        <v>0</v>
      </c>
      <c r="G50" s="38">
        <f t="shared" si="2"/>
        <v>0</v>
      </c>
    </row>
    <row r="51" spans="1:7" ht="63" customHeight="1" x14ac:dyDescent="0.25">
      <c r="A51" s="53" t="s">
        <v>55</v>
      </c>
      <c r="B51" s="53"/>
      <c r="C51" s="53"/>
      <c r="D51" s="53"/>
      <c r="E51" s="53"/>
      <c r="F51" s="53"/>
    </row>
    <row r="52" spans="1:7" x14ac:dyDescent="0.25">
      <c r="A52" s="11"/>
      <c r="F52" s="10"/>
    </row>
  </sheetData>
  <sheetProtection algorithmName="SHA-512" hashValue="Kdx9EqUl9801fgrWM5LzjUUEFL9m/9iHMktAw27Vq1AY76kGGz/x9FFyDvwIR4BHvaRlx0ZE/y0kQOfWVs/M4Q==" saltValue="hUovyhBJ9cF5DAccnuBXxw==" spinCount="100000" sheet="1" objects="1" scenarios="1"/>
  <mergeCells count="16">
    <mergeCell ref="A51:F51"/>
    <mergeCell ref="A1:B1"/>
    <mergeCell ref="D3:E3"/>
    <mergeCell ref="D17:L17"/>
    <mergeCell ref="A4:F4"/>
    <mergeCell ref="A5:F5"/>
    <mergeCell ref="A6:F6"/>
    <mergeCell ref="A8:F8"/>
    <mergeCell ref="A36:F36"/>
    <mergeCell ref="B44:F44"/>
    <mergeCell ref="B32:D32"/>
    <mergeCell ref="B33:F33"/>
    <mergeCell ref="A25:F25"/>
    <mergeCell ref="D13:F13"/>
    <mergeCell ref="B19:D19"/>
    <mergeCell ref="B20:F20"/>
  </mergeCells>
  <pageMargins left="0.7" right="0.7" top="0.75" bottom="0.75" header="0.3" footer="0.3"/>
  <pageSetup paperSize="5" scale="82" fitToHeight="0" orientation="landscape" r:id="rId1"/>
  <rowBreaks count="1" manualBreakCount="1">
    <brk id="34"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20" ma:contentTypeDescription="Create a new document." ma:contentTypeScope="" ma:versionID="328ec9467731802214bb936b85870e66">
  <xsd:schema xmlns:xsd="http://www.w3.org/2001/XMLSchema" xmlns:xs="http://www.w3.org/2001/XMLSchema" xmlns:p="http://schemas.microsoft.com/office/2006/metadata/properties" xmlns:ns1="http://schemas.microsoft.com/sharepoint/v3" xmlns:ns2="6ea6a792-ef83-4575-af34-288d3fd4cb51" xmlns:ns3="2e0f9a37-d5d4-403e-a0de-8e0e72481b0e" targetNamespace="http://schemas.microsoft.com/office/2006/metadata/properties" ma:root="true" ma:fieldsID="13790031a07aaf9aacc42a92112bd49e" ns1:_="" ns2:_="" ns3:_="">
    <xsd:import namespace="http://schemas.microsoft.com/sharepoint/v3"/>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Enlace_x002d_Alterno"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nlace_x002d_Alterno" ma:index="23" nillable="true" ma:displayName="Enlace-Alterno (WEBFLOW)" ma:format="Dropdown" ma:internalName="Enlace_x002d_Alterno">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e0f9a37-d5d4-403e-a0de-8e0e72481b0e" xsi:nil="true"/>
    <lcf76f155ced4ddcb4097134ff3c332f xmlns="6ea6a792-ef83-4575-af34-288d3fd4cb51">
      <Terms xmlns="http://schemas.microsoft.com/office/infopath/2007/PartnerControls"/>
    </lcf76f155ced4ddcb4097134ff3c332f>
    <Enlace_x002d_Alterno xmlns="6ea6a792-ef83-4575-af34-288d3fd4cb51" xsi:nil="true"/>
    <NumericOrder xmlns="6ea6a792-ef83-4575-af34-288d3fd4cb51" xsi:nil="true"/>
    <_ip_UnifiedCompliancePolicyProperties xmlns="http://schemas.microsoft.com/sharepoint/v3" xsi:nil="true"/>
    <EnlaceWebflow xmlns="6ea6a792-ef83-4575-af34-288d3fd4cb51">
      <Url xsi:nil="true"/>
      <Description xsi:nil="true"/>
    </EnlaceWebflow>
  </documentManagement>
</p:properties>
</file>

<file path=customXml/itemProps1.xml><?xml version="1.0" encoding="utf-8"?>
<ds:datastoreItem xmlns:ds="http://schemas.openxmlformats.org/officeDocument/2006/customXml" ds:itemID="{1A798DF8-E4BC-4342-BD23-9F695782E881}"/>
</file>

<file path=customXml/itemProps2.xml><?xml version="1.0" encoding="utf-8"?>
<ds:datastoreItem xmlns:ds="http://schemas.openxmlformats.org/officeDocument/2006/customXml" ds:itemID="{6811DB92-9FDB-49C9-B4F0-C7EA3EE8872E}"/>
</file>

<file path=customXml/itemProps3.xml><?xml version="1.0" encoding="utf-8"?>
<ds:datastoreItem xmlns:ds="http://schemas.openxmlformats.org/officeDocument/2006/customXml" ds:itemID="{866B5ED2-1F04-4A3A-B46E-FB6C05DC7E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Proposal Worksheet</vt:lpstr>
      <vt:lpstr>'Cost Proposal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2017-08-10T20:49:53Z</dcterms:created>
  <dcterms:modified xsi:type="dcterms:W3CDTF">2025-01-30T20:44:39Z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ies>
</file>