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4/Junio 2024/"/>
    </mc:Choice>
  </mc:AlternateContent>
  <xr:revisionPtr revIDLastSave="0" documentId="8_{B35B4F3F-F5A6-4BCA-8C8A-3DC67B13184E}" xr6:coauthVersionLast="47" xr6:coauthVersionMax="47" xr10:uidLastSave="{00000000-0000-0000-0000-000000000000}"/>
  <bookViews>
    <workbookView xWindow="-108" yWindow="-108" windowWidth="29016" windowHeight="15696" xr2:uid="{00000000-000D-0000-FFFF-FFFF00000000}"/>
  </bookViews>
  <sheets>
    <sheet name="EVD_Julio_2024" sheetId="6" r:id="rId1"/>
    <sheet name="Histórico" sheetId="9" r:id="rId2"/>
    <sheet name="Gráficas" sheetId="12" r:id="rId3"/>
  </sheets>
  <externalReferences>
    <externalReference r:id="rId4"/>
  </externalReferences>
  <definedNames>
    <definedName name="_xlnm.Print_Area" localSheetId="0">EVD_Julio_2024!$A$1:$G$37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E30" i="6"/>
  <c r="C30" i="6"/>
  <c r="D30" i="6" s="1"/>
  <c r="B30" i="6"/>
  <c r="G29" i="6"/>
  <c r="D29" i="6"/>
  <c r="G28" i="6"/>
  <c r="D28" i="6"/>
  <c r="G27" i="6"/>
  <c r="D27" i="6"/>
  <c r="G26" i="6"/>
  <c r="D26" i="6"/>
  <c r="F23" i="6"/>
  <c r="E23" i="6"/>
  <c r="D23" i="6"/>
  <c r="C23" i="6"/>
  <c r="B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30" i="6" l="1"/>
  <c r="G23" i="6"/>
</calcChain>
</file>

<file path=xl/sharedStrings.xml><?xml version="1.0" encoding="utf-8"?>
<sst xmlns="http://schemas.openxmlformats.org/spreadsheetml/2006/main" count="206" uniqueCount="83">
  <si>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</si>
  <si>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</si>
  <si>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</si>
  <si>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</si>
  <si>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</si>
  <si>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</si>
  <si>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</si>
  <si>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</si>
  <si>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</si>
  <si>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</si>
  <si>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</si>
  <si>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</si>
  <si>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</si>
  <si>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</si>
  <si>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</si>
  <si>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</si>
  <si>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</si>
  <si>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</si>
  <si>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</si>
  <si>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</si>
  <si>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</si>
  <si>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</si>
  <si>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</si>
  <si>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</si>
  <si>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</si>
  <si>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</si>
  <si>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</si>
  <si>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Tiendas de piezas para autos</t>
  </si>
  <si>
    <t>Tiendas de artículos electrónicos</t>
  </si>
  <si>
    <t>Ferreterías y materiales para el hogar</t>
  </si>
  <si>
    <t>Secretaría Auxiliar de Sectores Estratégicos - Oficina de Estrategia e Inteligencia de Negocios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</si>
  <si>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</si>
  <si>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</si>
  <si>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</si>
  <si>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</si>
  <si>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</si>
  <si>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</si>
  <si>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</si>
  <si>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</si>
  <si>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</si>
  <si>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</si>
  <si>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</si>
  <si>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</si>
  <si>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</si>
  <si>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</si>
  <si>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</si>
  <si>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</si>
  <si>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</si>
  <si>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</si>
  <si>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</si>
  <si>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</si>
  <si>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</si>
  <si>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</si>
  <si>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</si>
  <si>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</si>
  <si>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</si>
  <si>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</si>
  <si>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</si>
  <si>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</si>
  <si>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</si>
  <si>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</si>
  <si>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</si>
  <si>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</si>
  <si>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</si>
  <si>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</si>
  <si>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</si>
  <si>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</si>
  <si>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</si>
  <si>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</si>
  <si>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</si>
  <si>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</si>
  <si>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</si>
  <si>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</si>
  <si>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JUL - JUN</t>
  </si>
  <si>
    <t>ENE - JUN</t>
  </si>
  <si>
    <t>JAN - JUN</t>
  </si>
  <si>
    <t>InfoVentas - Informe de Ventas al Detal en Puerto Rico - Julio 2024 (A Precios Corrientes)</t>
  </si>
  <si>
    <t>Julio 2023 (r)</t>
  </si>
  <si>
    <t>Julio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</si>
  <si>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</si>
  <si>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</si>
  <si>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Acumulado Calendario 2023 (r)</t>
  </si>
  <si>
    <t>Acumulado Calendario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</si>
</sst>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0" fontId="0" fillId="3" borderId="0" xfId="0" applyFill="1"/>
    <xf numFmtId="0" fontId="5" fillId="0" borderId="7" xfId="0" applyFont="1" applyBorder="1"/>
    <xf numFmtId="168" fontId="10" fillId="3" borderId="0" xfId="13" applyNumberFormat="1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7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0" fillId="3" borderId="0" xfId="0" applyFont="1" applyFill="1"/>
    <xf numFmtId="0" fontId="7" fillId="3" borderId="1" xfId="14" applyFont="1" applyFill="1" applyBorder="1" applyAlignment="1">
      <alignment horizontal="left"/>
    </xf>
    <xf numFmtId="0" fontId="7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6" fillId="5" borderId="30" xfId="1" applyFont="1" applyFill="1" applyBorder="1" applyAlignment="1">
      <alignment horizontal="center" vertical="center"/>
    </xf>
    <xf numFmtId="0" fontId="2" fillId="0" borderId="9" xfId="1" applyBorder="1" applyAlignment="1">
      <alignment horizontal="left" vertical="center" indent="1"/>
    </xf>
    <xf numFmtId="0" fontId="2" fillId="0" borderId="22" xfId="1" applyBorder="1" applyAlignment="1">
      <alignment horizontal="left" vertical="center" indent="1"/>
    </xf>
    <xf numFmtId="0" fontId="9" fillId="5" borderId="6" xfId="1" applyFont="1" applyFill="1" applyBorder="1" applyAlignment="1">
      <alignment horizontal="left" indent="1"/>
    </xf>
    <xf numFmtId="0" fontId="9" fillId="5" borderId="6" xfId="1" applyFont="1" applyFill="1" applyBorder="1" applyAlignment="1">
      <alignment horizontal="center" vertical="center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6" fontId="9" fillId="5" borderId="6" xfId="1" applyNumberFormat="1" applyFont="1" applyFill="1" applyBorder="1" applyAlignment="1">
      <alignment horizontal="left" vertical="center" wrapText="1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0" fontId="15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0" fillId="3" borderId="0" xfId="0" applyFill="1" applyAlignment="1">
      <alignment horizontal="left" vertical="center" indent="1"/>
    </xf>
    <xf numFmtId="0" fontId="0" fillId="3" borderId="33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10" fillId="3" borderId="20" xfId="0" applyFont="1" applyFill="1" applyBorder="1"/>
    <xf numFmtId="0" fontId="10" fillId="3" borderId="14" xfId="0" applyFont="1" applyFill="1" applyBorder="1"/>
    <xf numFmtId="0" fontId="4" fillId="3" borderId="14" xfId="14" applyFont="1" applyFill="1" applyBorder="1" applyAlignment="1">
      <alignment horizontal="left" vertical="center" wrapText="1"/>
    </xf>
    <xf numFmtId="0" fontId="4" fillId="3" borderId="18" xfId="14" applyFont="1" applyFill="1" applyBorder="1"/>
    <xf numFmtId="0" fontId="15" fillId="3" borderId="33" xfId="0" applyFont="1" applyFill="1" applyBorder="1" applyAlignment="1">
      <alignment horizontal="left"/>
    </xf>
    <xf numFmtId="0" fontId="15" fillId="3" borderId="33" xfId="0" applyFont="1" applyFill="1" applyBorder="1" applyAlignment="1">
      <alignment horizontal="right" indent="2"/>
    </xf>
    <xf numFmtId="0" fontId="15" fillId="3" borderId="33" xfId="0" applyFont="1" applyFill="1" applyBorder="1" applyAlignment="1">
      <alignment horizontal="left" indent="1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3" fontId="15" fillId="3" borderId="0" xfId="0" applyNumberFormat="1" applyFont="1" applyFill="1" applyAlignment="1">
      <alignment horizontal="right" vertical="center"/>
    </xf>
    <xf numFmtId="3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horizontal="left" vertical="center" indent="1"/>
    </xf>
    <xf numFmtId="3" fontId="15" fillId="3" borderId="0" xfId="0" quotePrefix="1" applyNumberFormat="1" applyFont="1" applyFill="1" applyAlignment="1">
      <alignment horizontal="right" vertical="center"/>
    </xf>
    <xf numFmtId="3" fontId="15" fillId="0" borderId="0" xfId="0" quotePrefix="1" applyNumberFormat="1" applyFont="1" applyAlignment="1">
      <alignment horizontal="right" vertical="center"/>
    </xf>
    <xf numFmtId="3" fontId="15" fillId="3" borderId="33" xfId="0" applyNumberFormat="1" applyFont="1" applyFill="1" applyBorder="1" applyAlignment="1">
      <alignment horizontal="right" vertical="center"/>
    </xf>
    <xf numFmtId="3" fontId="15" fillId="3" borderId="33" xfId="0" quotePrefix="1" applyNumberFormat="1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horizontal="left" vertical="center" indent="1"/>
    </xf>
    <xf numFmtId="0" fontId="14" fillId="3" borderId="34" xfId="0" applyFont="1" applyFill="1" applyBorder="1" applyAlignment="1">
      <alignment horizontal="left" vertical="center"/>
    </xf>
    <xf numFmtId="169" fontId="15" fillId="3" borderId="34" xfId="0" quotePrefix="1" applyNumberFormat="1" applyFont="1" applyFill="1" applyBorder="1" applyAlignment="1">
      <alignment horizontal="right" vertical="center"/>
    </xf>
    <xf numFmtId="3" fontId="15" fillId="3" borderId="34" xfId="0" applyNumberFormat="1" applyFont="1" applyFill="1" applyBorder="1" applyAlignment="1">
      <alignment vertical="center"/>
    </xf>
    <xf numFmtId="3" fontId="15" fillId="3" borderId="34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left" vertical="center" indent="1"/>
    </xf>
    <xf numFmtId="169" fontId="15" fillId="3" borderId="0" xfId="0" applyNumberFormat="1" applyFont="1" applyFill="1" applyAlignment="1">
      <alignment horizontal="right" vertical="center"/>
    </xf>
    <xf numFmtId="0" fontId="15" fillId="3" borderId="33" xfId="0" applyFont="1" applyFill="1" applyBorder="1" applyAlignment="1">
      <alignment horizontal="left" vertical="center"/>
    </xf>
    <xf numFmtId="170" fontId="15" fillId="3" borderId="33" xfId="0" applyNumberFormat="1" applyFont="1" applyFill="1" applyBorder="1" applyAlignment="1">
      <alignment horizontal="right" vertical="center"/>
    </xf>
    <xf numFmtId="170" fontId="15" fillId="3" borderId="33" xfId="0" applyNumberFormat="1" applyFont="1" applyFill="1" applyBorder="1" applyAlignment="1">
      <alignment vertical="center"/>
    </xf>
    <xf numFmtId="0" fontId="14" fillId="3" borderId="34" xfId="0" applyFont="1" applyFill="1" applyBorder="1" applyAlignment="1">
      <alignment horizontal="left" vertical="center" indent="1"/>
    </xf>
    <xf numFmtId="0" fontId="17" fillId="3" borderId="0" xfId="0" applyFont="1" applyFill="1" applyAlignment="1">
      <alignment horizontal="left" vertical="center" indent="1"/>
    </xf>
    <xf numFmtId="169" fontId="15" fillId="3" borderId="33" xfId="0" applyNumberFormat="1" applyFont="1" applyFill="1" applyBorder="1" applyAlignment="1">
      <alignment vertical="center"/>
    </xf>
    <xf numFmtId="0" fontId="17" fillId="3" borderId="33" xfId="0" applyFont="1" applyFill="1" applyBorder="1" applyAlignment="1">
      <alignment horizontal="left" vertical="center" indent="1"/>
    </xf>
    <xf numFmtId="169" fontId="15" fillId="3" borderId="33" xfId="0" applyNumberFormat="1" applyFont="1" applyFill="1" applyBorder="1" applyAlignment="1">
      <alignment horizontal="right" vertical="center"/>
    </xf>
    <xf numFmtId="0" fontId="15" fillId="3" borderId="33" xfId="0" applyFont="1" applyFill="1" applyBorder="1"/>
    <xf numFmtId="170" fontId="15" fillId="3" borderId="0" xfId="0" applyNumberFormat="1" applyFont="1" applyFill="1" applyAlignment="1">
      <alignment horizontal="right" vertical="center"/>
    </xf>
    <xf numFmtId="170" fontId="15" fillId="3" borderId="0" xfId="0" applyNumberFormat="1" applyFont="1" applyFill="1" applyAlignment="1">
      <alignment vertical="center"/>
    </xf>
    <xf numFmtId="2" fontId="15" fillId="3" borderId="0" xfId="0" applyNumberFormat="1" applyFont="1" applyFill="1" applyAlignment="1">
      <alignment vertical="center"/>
    </xf>
    <xf numFmtId="169" fontId="15" fillId="3" borderId="0" xfId="0" quotePrefix="1" applyNumberFormat="1" applyFont="1" applyFill="1" applyAlignment="1">
      <alignment horizontal="right" vertical="center"/>
    </xf>
    <xf numFmtId="169" fontId="15" fillId="3" borderId="33" xfId="0" quotePrefix="1" applyNumberFormat="1" applyFont="1" applyFill="1" applyBorder="1" applyAlignment="1">
      <alignment horizontal="right" vertical="center"/>
    </xf>
    <xf numFmtId="169" fontId="17" fillId="3" borderId="0" xfId="0" quotePrefix="1" applyNumberFormat="1" applyFont="1" applyFill="1" applyAlignment="1">
      <alignment horizontal="right" vertical="center"/>
    </xf>
    <xf numFmtId="3" fontId="15" fillId="3" borderId="33" xfId="0" applyNumberFormat="1" applyFont="1" applyFill="1" applyBorder="1" applyAlignment="1">
      <alignment vertical="center"/>
    </xf>
    <xf numFmtId="167" fontId="18" fillId="0" borderId="29" xfId="12" applyNumberFormat="1" applyFont="1" applyFill="1" applyBorder="1" applyAlignment="1">
      <alignment horizontal="right" vertical="center" wrapText="1" indent="1"/>
    </xf>
    <xf numFmtId="167" fontId="18" fillId="0" borderId="27" xfId="12" applyNumberFormat="1" applyFont="1" applyFill="1" applyBorder="1" applyAlignment="1">
      <alignment horizontal="right" vertical="center" wrapText="1" indent="1"/>
    </xf>
    <xf numFmtId="167" fontId="18" fillId="0" borderId="19" xfId="12" applyNumberFormat="1" applyFont="1" applyFill="1" applyBorder="1" applyAlignment="1">
      <alignment horizontal="right" vertical="center" wrapText="1" indent="1"/>
    </xf>
    <xf numFmtId="167" fontId="19" fillId="6" borderId="4" xfId="12" applyNumberFormat="1" applyFont="1" applyFill="1" applyBorder="1" applyAlignment="1">
      <alignment horizontal="right" vertical="center" wrapText="1" indent="1"/>
    </xf>
    <xf numFmtId="49" fontId="13" fillId="6" borderId="5" xfId="1" applyNumberFormat="1" applyFont="1" applyFill="1" applyBorder="1" applyAlignment="1">
      <alignment horizontal="center" vertical="center"/>
    </xf>
    <xf numFmtId="49" fontId="12" fillId="6" borderId="26" xfId="1" applyNumberFormat="1" applyFont="1" applyFill="1" applyBorder="1" applyAlignment="1">
      <alignment horizontal="center" vertical="center" wrapText="1"/>
    </xf>
    <xf numFmtId="49" fontId="13" fillId="6" borderId="31" xfId="1" applyNumberFormat="1" applyFont="1" applyFill="1" applyBorder="1" applyAlignment="1">
      <alignment horizontal="center" vertical="center" wrapText="1"/>
    </xf>
    <xf numFmtId="166" fontId="18" fillId="0" borderId="29" xfId="1" applyNumberFormat="1" applyFont="1" applyBorder="1" applyAlignment="1">
      <alignment horizontal="right" vertical="center" wrapText="1" indent="1"/>
    </xf>
    <xf numFmtId="166" fontId="20" fillId="0" borderId="29" xfId="13" applyNumberFormat="1" applyFont="1" applyFill="1" applyBorder="1" applyAlignment="1">
      <alignment horizontal="right" vertical="center" wrapText="1" indent="1"/>
    </xf>
    <xf numFmtId="166" fontId="18" fillId="0" borderId="29" xfId="13" applyNumberFormat="1" applyFont="1" applyFill="1" applyBorder="1" applyAlignment="1">
      <alignment horizontal="right" vertical="center" wrapText="1" indent="1"/>
    </xf>
    <xf numFmtId="166" fontId="18" fillId="0" borderId="27" xfId="1" applyNumberFormat="1" applyFont="1" applyBorder="1" applyAlignment="1">
      <alignment horizontal="right" vertical="center" wrapText="1" indent="1"/>
    </xf>
    <xf numFmtId="166" fontId="20" fillId="0" borderId="27" xfId="13" applyNumberFormat="1" applyFont="1" applyFill="1" applyBorder="1" applyAlignment="1">
      <alignment horizontal="right" vertical="center" wrapText="1" indent="1"/>
    </xf>
    <xf numFmtId="166" fontId="18" fillId="0" borderId="27" xfId="13" applyNumberFormat="1" applyFont="1" applyFill="1" applyBorder="1" applyAlignment="1">
      <alignment horizontal="right" vertical="center" wrapText="1" indent="1"/>
    </xf>
    <xf numFmtId="166" fontId="18" fillId="0" borderId="14" xfId="1" applyNumberFormat="1" applyFont="1" applyBorder="1" applyAlignment="1">
      <alignment horizontal="right" vertical="center" wrapText="1" indent="1"/>
    </xf>
    <xf numFmtId="166" fontId="18" fillId="0" borderId="19" xfId="1" applyNumberFormat="1" applyFont="1" applyBorder="1" applyAlignment="1">
      <alignment horizontal="right" vertical="center" wrapText="1" indent="1"/>
    </xf>
    <xf numFmtId="166" fontId="20" fillId="0" borderId="19" xfId="13" applyNumberFormat="1" applyFont="1" applyFill="1" applyBorder="1" applyAlignment="1">
      <alignment horizontal="right" vertical="center" wrapText="1" indent="1"/>
    </xf>
    <xf numFmtId="166" fontId="18" fillId="0" borderId="19" xfId="13" applyNumberFormat="1" applyFont="1" applyFill="1" applyBorder="1" applyAlignment="1">
      <alignment horizontal="right" vertical="center" wrapText="1" indent="1"/>
    </xf>
    <xf numFmtId="166" fontId="19" fillId="6" borderId="17" xfId="1" applyNumberFormat="1" applyFont="1" applyFill="1" applyBorder="1" applyAlignment="1">
      <alignment horizontal="right" vertical="center" wrapText="1" indent="1"/>
    </xf>
    <xf numFmtId="166" fontId="19" fillId="6" borderId="4" xfId="13" applyNumberFormat="1" applyFont="1" applyFill="1" applyBorder="1" applyAlignment="1">
      <alignment horizontal="right" vertical="center" wrapText="1" indent="1"/>
    </xf>
    <xf numFmtId="49" fontId="12" fillId="6" borderId="15" xfId="1" applyNumberFormat="1" applyFont="1" applyFill="1" applyBorder="1" applyAlignment="1">
      <alignment horizontal="center" vertical="center" wrapText="1"/>
    </xf>
    <xf numFmtId="49" fontId="13" fillId="6" borderId="21" xfId="1" applyNumberFormat="1" applyFont="1" applyFill="1" applyBorder="1" applyAlignment="1">
      <alignment horizontal="center" vertical="center" wrapText="1"/>
    </xf>
    <xf numFmtId="166" fontId="20" fillId="0" borderId="4" xfId="13" applyNumberFormat="1" applyFont="1" applyFill="1" applyBorder="1" applyAlignment="1">
      <alignment horizontal="right" indent="1"/>
    </xf>
    <xf numFmtId="167" fontId="20" fillId="0" borderId="17" xfId="12" applyNumberFormat="1" applyFont="1" applyFill="1" applyBorder="1" applyAlignment="1">
      <alignment horizontal="right" vertical="center" wrapText="1" indent="1"/>
    </xf>
    <xf numFmtId="166" fontId="20" fillId="0" borderId="17" xfId="13" applyNumberFormat="1" applyFont="1" applyFill="1" applyBorder="1" applyAlignment="1">
      <alignment horizontal="right" vertical="center" wrapText="1" indent="1"/>
    </xf>
    <xf numFmtId="166" fontId="20" fillId="0" borderId="32" xfId="13" applyNumberFormat="1" applyFont="1" applyFill="1" applyBorder="1" applyAlignment="1">
      <alignment horizontal="right" indent="1"/>
    </xf>
    <xf numFmtId="167" fontId="20" fillId="0" borderId="27" xfId="12" applyNumberFormat="1" applyFont="1" applyFill="1" applyBorder="1" applyAlignment="1">
      <alignment horizontal="right" vertical="center" wrapText="1" indent="1"/>
    </xf>
    <xf numFmtId="166" fontId="20" fillId="0" borderId="5" xfId="13" applyNumberFormat="1" applyFont="1" applyFill="1" applyBorder="1" applyAlignment="1">
      <alignment horizontal="right" indent="1"/>
    </xf>
    <xf numFmtId="167" fontId="20" fillId="0" borderId="28" xfId="12" applyNumberFormat="1" applyFont="1" applyFill="1" applyBorder="1" applyAlignment="1">
      <alignment horizontal="right" vertical="center" wrapText="1" indent="1"/>
    </xf>
    <xf numFmtId="166" fontId="20" fillId="0" borderId="28" xfId="13" applyNumberFormat="1" applyFont="1" applyFill="1" applyBorder="1" applyAlignment="1">
      <alignment horizontal="right" vertical="center" wrapText="1" indent="1"/>
    </xf>
    <xf numFmtId="166" fontId="21" fillId="6" borderId="20" xfId="1" applyNumberFormat="1" applyFont="1" applyFill="1" applyBorder="1" applyAlignment="1">
      <alignment horizontal="right" vertical="center" wrapText="1" indent="1"/>
    </xf>
    <xf numFmtId="167" fontId="21" fillId="6" borderId="17" xfId="12" applyNumberFormat="1" applyFont="1" applyFill="1" applyBorder="1" applyAlignment="1">
      <alignment horizontal="right" vertical="center" wrapText="1" indent="1"/>
    </xf>
    <xf numFmtId="166" fontId="21" fillId="6" borderId="20" xfId="13" applyNumberFormat="1" applyFont="1" applyFill="1" applyBorder="1" applyAlignment="1">
      <alignment horizontal="right" vertical="center" wrapText="1" indent="1"/>
    </xf>
    <xf numFmtId="49" fontId="13" fillId="6" borderId="35" xfId="1" applyNumberFormat="1" applyFont="1" applyFill="1" applyBorder="1" applyAlignment="1">
      <alignment horizontal="center" vertical="center" wrapText="1"/>
    </xf>
    <xf numFmtId="167" fontId="18" fillId="0" borderId="29" xfId="12" applyNumberFormat="1" applyFont="1" applyFill="1" applyBorder="1" applyAlignment="1">
      <alignment horizontal="right" vertical="center" wrapText="1" indent="2"/>
    </xf>
    <xf numFmtId="167" fontId="18" fillId="0" borderId="27" xfId="12" applyNumberFormat="1" applyFont="1" applyFill="1" applyBorder="1" applyAlignment="1">
      <alignment horizontal="right" vertical="center" wrapText="1" indent="2"/>
    </xf>
    <xf numFmtId="167" fontId="18" fillId="0" borderId="19" xfId="12" applyNumberFormat="1" applyFont="1" applyFill="1" applyBorder="1" applyAlignment="1">
      <alignment horizontal="right" vertical="center" wrapText="1" indent="2"/>
    </xf>
    <xf numFmtId="167" fontId="19" fillId="6" borderId="4" xfId="12" applyNumberFormat="1" applyFont="1" applyFill="1" applyBorder="1" applyAlignment="1">
      <alignment horizontal="right" vertical="center" wrapText="1" indent="2"/>
    </xf>
    <xf numFmtId="49" fontId="13" fillId="6" borderId="5" xfId="1" applyNumberFormat="1" applyFont="1" applyFill="1" applyBorder="1" applyAlignment="1">
      <alignment horizontal="center" vertical="center" wrapText="1"/>
    </xf>
    <xf numFmtId="167" fontId="20" fillId="0" borderId="17" xfId="1" applyNumberFormat="1" applyFont="1" applyBorder="1" applyAlignment="1">
      <alignment horizontal="right" vertical="center" wrapText="1" indent="2"/>
    </xf>
    <xf numFmtId="167" fontId="20" fillId="0" borderId="27" xfId="1" applyNumberFormat="1" applyFont="1" applyBorder="1" applyAlignment="1">
      <alignment horizontal="right" vertical="center" wrapText="1" indent="2"/>
    </xf>
    <xf numFmtId="167" fontId="20" fillId="0" borderId="28" xfId="1" applyNumberFormat="1" applyFont="1" applyBorder="1" applyAlignment="1">
      <alignment horizontal="right" vertical="center" wrapText="1" indent="2"/>
    </xf>
    <xf numFmtId="167" fontId="21" fillId="6" borderId="17" xfId="1" applyNumberFormat="1" applyFont="1" applyFill="1" applyBorder="1" applyAlignment="1">
      <alignment horizontal="right" vertical="center" wrapText="1" indent="2"/>
    </xf>
    <xf numFmtId="0" fontId="11" fillId="4" borderId="23" xfId="1" applyFont="1" applyFill="1" applyBorder="1" applyAlignment="1">
      <alignment horizontal="center" vertical="center"/>
    </xf>
    <xf numFmtId="0" fontId="11" fillId="4" borderId="24" xfId="1" applyFont="1" applyFill="1" applyBorder="1" applyAlignment="1">
      <alignment horizontal="center" vertical="center"/>
    </xf>
    <xf numFmtId="0" fontId="11" fillId="4" borderId="25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0" xfId="1" applyFont="1" applyFill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Informe de Ventas al Detal                  </a:t>
            </a: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millones de dolares$)</a:t>
            </a:r>
          </a:p>
        </c:rich>
      </c:tx>
      <c:layout>
        <c:manualLayout>
          <c:xMode val="edge"/>
          <c:yMode val="edge"/>
          <c:x val="0.21928523784603451"/>
          <c:y val="2.8354334089607941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0314711138937398"/>
          <c:y val="0.18818395888663791"/>
          <c:w val="0.85513259232435979"/>
          <c:h val="0.6113223771270082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'[1]Cambios Históricos'!$U$77:$U$203</c:f>
              <c:numCache>
                <c:formatCode>General</c:formatCode>
                <c:ptCount val="12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</c:numCache>
            </c:numRef>
          </c:cat>
          <c:val>
            <c:numRef>
              <c:f>'[1]Cambios Históricos'!$W$77:$W$203</c:f>
              <c:numCache>
                <c:formatCode>General</c:formatCode>
                <c:ptCount val="127"/>
                <c:pt idx="0">
                  <c:v>2362821243.3854389</c:v>
                </c:pt>
                <c:pt idx="1">
                  <c:v>2253641934.4800296</c:v>
                </c:pt>
                <c:pt idx="2">
                  <c:v>2450921317.7562323</c:v>
                </c:pt>
                <c:pt idx="3">
                  <c:v>2347668905.1697721</c:v>
                </c:pt>
                <c:pt idx="4">
                  <c:v>2381600300.3617821</c:v>
                </c:pt>
                <c:pt idx="5">
                  <c:v>2332904189.0432644</c:v>
                </c:pt>
                <c:pt idx="6">
                  <c:v>2333906345.6537232</c:v>
                </c:pt>
                <c:pt idx="7">
                  <c:v>2342183438.9885306</c:v>
                </c:pt>
                <c:pt idx="8">
                  <c:v>2322054950.9057074</c:v>
                </c:pt>
                <c:pt idx="9">
                  <c:v>2419206005.1111288</c:v>
                </c:pt>
                <c:pt idx="10">
                  <c:v>2516654043.4196973</c:v>
                </c:pt>
                <c:pt idx="11">
                  <c:v>2748576121.5855188</c:v>
                </c:pt>
                <c:pt idx="12">
                  <c:v>2291926046.9326243</c:v>
                </c:pt>
                <c:pt idx="13">
                  <c:v>2246955348.3701844</c:v>
                </c:pt>
                <c:pt idx="14">
                  <c:v>2386062307.3640461</c:v>
                </c:pt>
                <c:pt idx="15">
                  <c:v>2347186982.5898676</c:v>
                </c:pt>
                <c:pt idx="16">
                  <c:v>2393106752.4584923</c:v>
                </c:pt>
                <c:pt idx="17">
                  <c:v>2377342465.9902377</c:v>
                </c:pt>
                <c:pt idx="18">
                  <c:v>2284719903.7551908</c:v>
                </c:pt>
                <c:pt idx="19">
                  <c:v>2239004330.5337095</c:v>
                </c:pt>
                <c:pt idx="20">
                  <c:v>2234793350.7053113</c:v>
                </c:pt>
                <c:pt idx="21">
                  <c:v>2366115514.7901621</c:v>
                </c:pt>
                <c:pt idx="22">
                  <c:v>2470334688.280467</c:v>
                </c:pt>
                <c:pt idx="23">
                  <c:v>2742455301.6450009</c:v>
                </c:pt>
                <c:pt idx="24">
                  <c:v>2206859833.1253338</c:v>
                </c:pt>
                <c:pt idx="25">
                  <c:v>2229436884.2451191</c:v>
                </c:pt>
                <c:pt idx="26">
                  <c:v>2332426903.8848257</c:v>
                </c:pt>
                <c:pt idx="27">
                  <c:v>2313869300.1071324</c:v>
                </c:pt>
                <c:pt idx="28">
                  <c:v>2325790753.0169153</c:v>
                </c:pt>
                <c:pt idx="29">
                  <c:v>2289245361.400435</c:v>
                </c:pt>
                <c:pt idx="30">
                  <c:v>2294639541.9027171</c:v>
                </c:pt>
                <c:pt idx="31">
                  <c:v>2300008724.3091617</c:v>
                </c:pt>
                <c:pt idx="32">
                  <c:v>2298688502.4284501</c:v>
                </c:pt>
                <c:pt idx="33">
                  <c:v>2450446024.46</c:v>
                </c:pt>
                <c:pt idx="34">
                  <c:v>2645055258.1199999</c:v>
                </c:pt>
                <c:pt idx="35">
                  <c:v>3042027886.9200001</c:v>
                </c:pt>
                <c:pt idx="36">
                  <c:v>2371793459</c:v>
                </c:pt>
                <c:pt idx="37">
                  <c:v>2315715526</c:v>
                </c:pt>
                <c:pt idx="38">
                  <c:v>2506902588</c:v>
                </c:pt>
                <c:pt idx="39">
                  <c:v>2147205873</c:v>
                </c:pt>
                <c:pt idx="40">
                  <c:v>2576165291</c:v>
                </c:pt>
                <c:pt idx="41">
                  <c:v>2600410001</c:v>
                </c:pt>
                <c:pt idx="42">
                  <c:v>2580245100</c:v>
                </c:pt>
                <c:pt idx="43">
                  <c:v>2647652606</c:v>
                </c:pt>
                <c:pt idx="44">
                  <c:v>1719474082</c:v>
                </c:pt>
                <c:pt idx="45">
                  <c:v>1897429181</c:v>
                </c:pt>
                <c:pt idx="46">
                  <c:v>2743780264</c:v>
                </c:pt>
                <c:pt idx="47">
                  <c:v>3351326249.2236071</c:v>
                </c:pt>
                <c:pt idx="48">
                  <c:v>2757527857.9577012</c:v>
                </c:pt>
                <c:pt idx="49">
                  <c:v>2654370480</c:v>
                </c:pt>
                <c:pt idx="50">
                  <c:v>2773103888</c:v>
                </c:pt>
                <c:pt idx="51">
                  <c:v>2607311201</c:v>
                </c:pt>
                <c:pt idx="52">
                  <c:v>2970227299</c:v>
                </c:pt>
                <c:pt idx="53">
                  <c:v>2926275000</c:v>
                </c:pt>
                <c:pt idx="54">
                  <c:v>3076563478.4047318</c:v>
                </c:pt>
                <c:pt idx="55">
                  <c:v>2962399729.0742555</c:v>
                </c:pt>
                <c:pt idx="56">
                  <c:v>2477039021.4250603</c:v>
                </c:pt>
                <c:pt idx="57">
                  <c:v>2559959983</c:v>
                </c:pt>
                <c:pt idx="58">
                  <c:v>2703576850.6429043</c:v>
                </c:pt>
                <c:pt idx="59">
                  <c:v>2996565645.2635593</c:v>
                </c:pt>
                <c:pt idx="60">
                  <c:v>2687489741.6372824</c:v>
                </c:pt>
                <c:pt idx="61">
                  <c:v>2719374926.1941719</c:v>
                </c:pt>
                <c:pt idx="62">
                  <c:v>2590950118.5090194</c:v>
                </c:pt>
                <c:pt idx="63">
                  <c:v>2300097588.2251053</c:v>
                </c:pt>
                <c:pt idx="64">
                  <c:v>2355204012.7186537</c:v>
                </c:pt>
                <c:pt idx="65">
                  <c:v>2393641680.7710199</c:v>
                </c:pt>
                <c:pt idx="66">
                  <c:v>2460766136.1731334</c:v>
                </c:pt>
                <c:pt idx="67">
                  <c:v>2691578193.9596272</c:v>
                </c:pt>
                <c:pt idx="68">
                  <c:v>2274460560.8777041</c:v>
                </c:pt>
                <c:pt idx="69">
                  <c:v>2562958946.2187028</c:v>
                </c:pt>
                <c:pt idx="70">
                  <c:v>2675607010.3462114</c:v>
                </c:pt>
                <c:pt idx="71">
                  <c:v>2908661627.4983721</c:v>
                </c:pt>
                <c:pt idx="72">
                  <c:v>2466685538.2332563</c:v>
                </c:pt>
                <c:pt idx="73">
                  <c:v>2287729434.0006142</c:v>
                </c:pt>
                <c:pt idx="74">
                  <c:v>2053647173.5308704</c:v>
                </c:pt>
                <c:pt idx="75">
                  <c:v>1571195776.8028388</c:v>
                </c:pt>
                <c:pt idx="76">
                  <c:v>2048466733.8744302</c:v>
                </c:pt>
                <c:pt idx="77">
                  <c:v>2934722167.3561821</c:v>
                </c:pt>
                <c:pt idx="78">
                  <c:v>2964130099.4093137</c:v>
                </c:pt>
                <c:pt idx="79">
                  <c:v>2949346462.5283794</c:v>
                </c:pt>
                <c:pt idx="80">
                  <c:v>2652449329.3904715</c:v>
                </c:pt>
                <c:pt idx="81">
                  <c:v>2659186494.3807559</c:v>
                </c:pt>
                <c:pt idx="82">
                  <c:v>2618388724.1360235</c:v>
                </c:pt>
                <c:pt idx="83">
                  <c:v>2999651546.4219809</c:v>
                </c:pt>
                <c:pt idx="84">
                  <c:v>2563374378.4126844</c:v>
                </c:pt>
                <c:pt idx="85">
                  <c:v>2606568104.5197282</c:v>
                </c:pt>
                <c:pt idx="86">
                  <c:v>3019287307.4004297</c:v>
                </c:pt>
                <c:pt idx="87">
                  <c:v>2946687603.7785387</c:v>
                </c:pt>
                <c:pt idx="88">
                  <c:v>3376636262.1305351</c:v>
                </c:pt>
                <c:pt idx="89">
                  <c:v>3337251245.2294588</c:v>
                </c:pt>
                <c:pt idx="90">
                  <c:v>3332410256.2184601</c:v>
                </c:pt>
                <c:pt idx="91">
                  <c:v>3130064643.6733847</c:v>
                </c:pt>
                <c:pt idx="92">
                  <c:v>2934048891.4199595</c:v>
                </c:pt>
                <c:pt idx="93">
                  <c:v>3081189428.1376328</c:v>
                </c:pt>
                <c:pt idx="94">
                  <c:v>3092324470.9961948</c:v>
                </c:pt>
                <c:pt idx="95">
                  <c:v>3357724955.730516</c:v>
                </c:pt>
                <c:pt idx="96">
                  <c:v>2738675095.1015396</c:v>
                </c:pt>
                <c:pt idx="97">
                  <c:v>2654536308.4296207</c:v>
                </c:pt>
                <c:pt idx="98">
                  <c:v>3181156625.2629519</c:v>
                </c:pt>
                <c:pt idx="99">
                  <c:v>3015204292.8547368</c:v>
                </c:pt>
                <c:pt idx="100">
                  <c:v>3144867059.6926117</c:v>
                </c:pt>
                <c:pt idx="101">
                  <c:v>3299150940.900578</c:v>
                </c:pt>
                <c:pt idx="102">
                  <c:v>3331144636.6650534</c:v>
                </c:pt>
                <c:pt idx="103">
                  <c:v>3318377784.6250081</c:v>
                </c:pt>
                <c:pt idx="104">
                  <c:v>2859741518.1320224</c:v>
                </c:pt>
                <c:pt idx="105">
                  <c:v>3206924969.8640475</c:v>
                </c:pt>
                <c:pt idx="106">
                  <c:v>3162441118.9333687</c:v>
                </c:pt>
                <c:pt idx="107">
                  <c:v>3737554476.6639528</c:v>
                </c:pt>
                <c:pt idx="108">
                  <c:v>2855897130.2127948</c:v>
                </c:pt>
                <c:pt idx="109">
                  <c:v>2792293067.1198449</c:v>
                </c:pt>
                <c:pt idx="110">
                  <c:v>3348889459.7036519</c:v>
                </c:pt>
                <c:pt idx="111">
                  <c:v>2918445949.2075448</c:v>
                </c:pt>
                <c:pt idx="112">
                  <c:v>3259035966.4160662</c:v>
                </c:pt>
                <c:pt idx="113">
                  <c:v>3432153608.7438111</c:v>
                </c:pt>
                <c:pt idx="114">
                  <c:v>3295074412.7776098</c:v>
                </c:pt>
                <c:pt idx="115">
                  <c:v>3428756031.8111458</c:v>
                </c:pt>
                <c:pt idx="116">
                  <c:v>3108026128.0328217</c:v>
                </c:pt>
                <c:pt idx="117">
                  <c:v>3098394418.6252742</c:v>
                </c:pt>
                <c:pt idx="118">
                  <c:v>3397970383.2589741</c:v>
                </c:pt>
                <c:pt idx="119">
                  <c:v>3904612462.3982658</c:v>
                </c:pt>
                <c:pt idx="120">
                  <c:v>3093233465.0506811</c:v>
                </c:pt>
                <c:pt idx="121">
                  <c:v>2891931061.6669621</c:v>
                </c:pt>
                <c:pt idx="122">
                  <c:v>3224024251.8934507</c:v>
                </c:pt>
                <c:pt idx="123">
                  <c:v>3162833727.2054362</c:v>
                </c:pt>
                <c:pt idx="124">
                  <c:v>3395377618.5552788</c:v>
                </c:pt>
                <c:pt idx="125">
                  <c:v>3254665684.4966698</c:v>
                </c:pt>
                <c:pt idx="126">
                  <c:v>3475469322.9255543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8-40E2-BA15-5F4B17D50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21152"/>
        <c:axId val="71267072"/>
      </c:lineChart>
      <c:dateAx>
        <c:axId val="9272115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267072"/>
        <c:crosses val="autoZero"/>
        <c:auto val="1"/>
        <c:lblOffset val="100"/>
        <c:baseTimeUnit val="months"/>
        <c:majorUnit val="5"/>
        <c:majorTimeUnit val="months"/>
        <c:minorUnit val="1"/>
        <c:minorTimeUnit val="months"/>
      </c:dateAx>
      <c:valAx>
        <c:axId val="71267072"/>
        <c:scaling>
          <c:orientation val="minMax"/>
          <c:max val="3800000000"/>
          <c:min val="120000000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92721152"/>
        <c:crosses val="autoZero"/>
        <c:crossBetween val="between"/>
        <c:majorUnit val="300000000"/>
        <c:dispUnits>
          <c:builtInUnit val="millions"/>
        </c:dispUnits>
      </c:valAx>
    </c:plotArea>
    <c:plotVisOnly val="1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Informe</a:t>
            </a:r>
            <a:r>
              <a:rPr lang="es-PR" sz="1300" b="1" baseline="0">
                <a:latin typeface="Arial" panose="020B0604020202020204" pitchFamily="34" charset="0"/>
                <a:cs typeface="Arial" panose="020B0604020202020204" pitchFamily="34" charset="0"/>
              </a:rPr>
              <a:t> de Ventas al Detal         </a:t>
            </a: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            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valor absoluto</a:t>
            </a:r>
            <a:r>
              <a:rPr lang="es-PR" sz="1050" b="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acumulado anual: enero - julio            (en millones de $)</a:t>
            </a:r>
            <a:endParaRPr lang="es-PR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245347687154838"/>
          <c:y val="1.5792223480361717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388502491334"/>
          <c:y val="0.18459616092642084"/>
          <c:w val="0.85513259232435979"/>
          <c:h val="0.627524694370297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'[1]Cambios Históricos'!$C$6:$Q$6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'[1]Cambios Históricos'!$C$25:$Q$25</c:f>
              <c:numCache>
                <c:formatCode>General</c:formatCode>
                <c:ptCount val="15"/>
                <c:pt idx="0">
                  <c:v>14641244397.972601</c:v>
                </c:pt>
                <c:pt idx="1">
                  <c:v>15027629356.075249</c:v>
                </c:pt>
                <c:pt idx="2">
                  <c:v>15478847201.454855</c:v>
                </c:pt>
                <c:pt idx="3">
                  <c:v>15619932603.477385</c:v>
                </c:pt>
                <c:pt idx="4">
                  <c:v>16463464235.850243</c:v>
                </c:pt>
                <c:pt idx="5">
                  <c:v>16327299807.460644</c:v>
                </c:pt>
                <c:pt idx="6">
                  <c:v>15992268577.682478</c:v>
                </c:pt>
                <c:pt idx="7">
                  <c:v>17098437838</c:v>
                </c:pt>
                <c:pt idx="8">
                  <c:v>19765379204.362434</c:v>
                </c:pt>
                <c:pt idx="9">
                  <c:v>17507524204.228386</c:v>
                </c:pt>
                <c:pt idx="10">
                  <c:v>16326576923.207504</c:v>
                </c:pt>
                <c:pt idx="11">
                  <c:v>21182215157.689835</c:v>
                </c:pt>
                <c:pt idx="12">
                  <c:v>21364734958.907093</c:v>
                </c:pt>
                <c:pt idx="13">
                  <c:v>21901789594.181324</c:v>
                </c:pt>
                <c:pt idx="14">
                  <c:v>22497535131.794037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0-45A8-8535-82305F867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1"/>
        <c:axId val="71292032"/>
        <c:axId val="71293568"/>
      </c:barChart>
      <c:catAx>
        <c:axId val="7129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293568"/>
        <c:crosses val="autoZero"/>
        <c:auto val="1"/>
        <c:lblAlgn val="ctr"/>
        <c:lblOffset val="100"/>
        <c:noMultiLvlLbl val="0"/>
      </c:catAx>
      <c:valAx>
        <c:axId val="71293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292032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Informe de Ventas al Detal 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</a:t>
            </a:r>
            <a:r>
              <a:rPr lang="en-US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cambio porcentual año calendario: enero - julio</a:t>
            </a:r>
          </a:p>
        </c:rich>
      </c:tx>
      <c:layout>
        <c:manualLayout>
          <c:xMode val="edge"/>
          <c:yMode val="edge"/>
          <c:x val="0.14404345344829816"/>
          <c:y val="1.215195339201945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711138937398"/>
          <c:y val="0.16793096739418178"/>
          <c:w val="0.85513259232435979"/>
          <c:h val="0.631575304672882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'[1]Cambios Históricos'!$D$6:$Q$6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'[1]Cambios Históricos'!$D$27:$Q$27</c:f>
              <c:numCache>
                <c:formatCode>General</c:formatCode>
                <c:ptCount val="14"/>
                <c:pt idx="0">
                  <c:v>2.639017200997964</c:v>
                </c:pt>
                <c:pt idx="1">
                  <c:v>3.0025883303888614</c:v>
                </c:pt>
                <c:pt idx="2">
                  <c:v>0.91147228334464725</c:v>
                </c:pt>
                <c:pt idx="3">
                  <c:v>5.4003538541841527</c:v>
                </c:pt>
                <c:pt idx="4">
                  <c:v>-0.82707033245829342</c:v>
                </c:pt>
                <c:pt idx="5">
                  <c:v>-2.0519696075224618</c:v>
                </c:pt>
                <c:pt idx="6">
                  <c:v>6.916900219279726</c:v>
                </c:pt>
                <c:pt idx="7">
                  <c:v>15.597573249851845</c:v>
                </c:pt>
                <c:pt idx="8">
                  <c:v>-11.42328197596996</c:v>
                </c:pt>
                <c:pt idx="9">
                  <c:v>-6.7453699749029123</c:v>
                </c:pt>
                <c:pt idx="10">
                  <c:v>29.740699825327475</c:v>
                </c:pt>
                <c:pt idx="11">
                  <c:v>0.86166531620276654</c:v>
                </c:pt>
                <c:pt idx="12">
                  <c:v>2.5137434950969495</c:v>
                </c:pt>
                <c:pt idx="13">
                  <c:v>2.7200769829830955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7-44A9-9F6F-552499A3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1"/>
        <c:axId val="71346432"/>
        <c:axId val="71348992"/>
      </c:barChart>
      <c:catAx>
        <c:axId val="7134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348992"/>
        <c:crossesAt val="0"/>
        <c:auto val="1"/>
        <c:lblAlgn val="ctr"/>
        <c:lblOffset val="100"/>
        <c:noMultiLvlLbl val="0"/>
      </c:catAx>
      <c:valAx>
        <c:axId val="71348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346432"/>
        <c:crosses val="autoZero"/>
        <c:crossBetween val="between"/>
      </c:valAx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Informe</a:t>
            </a:r>
            <a:r>
              <a:rPr lang="es-PR" sz="1300" b="1" baseline="0">
                <a:latin typeface="Arial" panose="020B0604020202020204" pitchFamily="34" charset="0"/>
                <a:cs typeface="Arial" panose="020B0604020202020204" pitchFamily="34" charset="0"/>
              </a:rPr>
              <a:t> de Ventas al Detal         </a:t>
            </a: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            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valor absoluto</a:t>
            </a:r>
            <a:r>
              <a:rPr lang="es-PR" sz="1050" b="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acumulado fiscal: julio - junio              (en millones de $)</a:t>
            </a:r>
            <a:endParaRPr lang="es-PR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632474944457449"/>
          <c:y val="1.5842498124940551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0314711138937398"/>
          <c:y val="0.17198157769676556"/>
          <c:w val="0.85513259232435979"/>
          <c:h val="0.627524694370297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'[1]Cambios Históricos'!$C$6:$Q$6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'[1]Cambios Históricos'!$C$22:$Q$22</c:f>
              <c:numCache>
                <c:formatCode>General</c:formatCode>
                <c:ptCount val="15"/>
                <c:pt idx="0">
                  <c:v>25739682754</c:v>
                </c:pt>
                <c:pt idx="1">
                  <c:v>26174083601</c:v>
                </c:pt>
                <c:pt idx="2">
                  <c:v>26940077375</c:v>
                </c:pt>
                <c:pt idx="3">
                  <c:v>27166881706</c:v>
                </c:pt>
                <c:pt idx="4">
                  <c:v>28930534820</c:v>
                </c:pt>
                <c:pt idx="5">
                  <c:v>28725160809</c:v>
                </c:pt>
                <c:pt idx="6">
                  <c:v>28035052125</c:v>
                </c:pt>
                <c:pt idx="7">
                  <c:v>29549058676</c:v>
                </c:pt>
                <c:pt idx="8">
                  <c:v>31628723208</c:v>
                </c:pt>
                <c:pt idx="9">
                  <c:v>31822862776</c:v>
                </c:pt>
                <c:pt idx="10">
                  <c:v>28936479299</c:v>
                </c:pt>
                <c:pt idx="11">
                  <c:v>34692957558</c:v>
                </c:pt>
                <c:pt idx="12">
                  <c:v>36961352968</c:v>
                </c:pt>
                <c:pt idx="13">
                  <c:v>38222899686</c:v>
                </c:pt>
                <c:pt idx="14">
                  <c:v>39254899646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4-4355-9AC3-F659306F9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1"/>
        <c:axId val="71292032"/>
        <c:axId val="71293568"/>
      </c:barChart>
      <c:catAx>
        <c:axId val="7129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293568"/>
        <c:crosses val="autoZero"/>
        <c:auto val="1"/>
        <c:lblAlgn val="ctr"/>
        <c:lblOffset val="100"/>
        <c:tickLblSkip val="1"/>
        <c:noMultiLvlLbl val="0"/>
      </c:catAx>
      <c:valAx>
        <c:axId val="71293568"/>
        <c:scaling>
          <c:orientation val="minMax"/>
          <c:min val="5000000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292032"/>
        <c:crossesAt val="1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Informe de Ventas al Detal 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</a:t>
            </a:r>
            <a:r>
              <a:rPr lang="en-US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cambio porcentual por año fiscal: julio - junio</a:t>
            </a:r>
          </a:p>
        </c:rich>
      </c:tx>
      <c:layout>
        <c:manualLayout>
          <c:xMode val="edge"/>
          <c:yMode val="edge"/>
          <c:x val="0.15980829822892387"/>
          <c:y val="1.21516326661084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711138937398"/>
          <c:y val="0.16793096739418178"/>
          <c:w val="0.85513259232435979"/>
          <c:h val="0.631575304672882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'[1]Cambios Históricos'!$D$6:$Q$6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'[1]Cambios Históricos'!$D$24:$Q$24</c:f>
              <c:numCache>
                <c:formatCode>General</c:formatCode>
                <c:ptCount val="14"/>
                <c:pt idx="0">
                  <c:v>1.6876697788067849</c:v>
                </c:pt>
                <c:pt idx="1">
                  <c:v>2.9265352158145266</c:v>
                </c:pt>
                <c:pt idx="2">
                  <c:v>0.84188448252368842</c:v>
                </c:pt>
                <c:pt idx="3">
                  <c:v>6.4919232655637638</c:v>
                </c:pt>
                <c:pt idx="4">
                  <c:v>-0.70988667260317173</c:v>
                </c:pt>
                <c:pt idx="5">
                  <c:v>-2.4024536836840933</c:v>
                </c:pt>
                <c:pt idx="6">
                  <c:v>5.4004056930213391</c:v>
                </c:pt>
                <c:pt idx="7">
                  <c:v>7.0380060319455167</c:v>
                </c:pt>
                <c:pt idx="8">
                  <c:v>0.6138077933885594</c:v>
                </c:pt>
                <c:pt idx="9">
                  <c:v>-9.0701565642197259</c:v>
                </c:pt>
                <c:pt idx="10">
                  <c:v>19.893499134840965</c:v>
                </c:pt>
                <c:pt idx="11">
                  <c:v>6.5384895658079198</c:v>
                </c:pt>
                <c:pt idx="12">
                  <c:v>3.4131508094203378</c:v>
                </c:pt>
                <c:pt idx="13">
                  <c:v>2.6999520404727253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F-464F-B160-E9D21B6DB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1"/>
        <c:axId val="71346432"/>
        <c:axId val="71348992"/>
      </c:barChart>
      <c:catAx>
        <c:axId val="7134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348992"/>
        <c:crossesAt val="0"/>
        <c:auto val="1"/>
        <c:lblAlgn val="ctr"/>
        <c:lblOffset val="100"/>
        <c:noMultiLvlLbl val="0"/>
      </c:catAx>
      <c:valAx>
        <c:axId val="71348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346432"/>
        <c:crosses val="autoZero"/>
        <c:crossBetween val="between"/>
      </c:valAx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Informe de Ventas al Detal              </a:t>
            </a:r>
            <a:r>
              <a:rPr lang="en-US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cambio porcentual anual</a:t>
            </a:r>
          </a:p>
        </c:rich>
      </c:tx>
      <c:layout>
        <c:manualLayout>
          <c:xMode val="edge"/>
          <c:yMode val="edge"/>
          <c:x val="0.24650819599407633"/>
          <c:y val="2.023977205457885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18541792282625"/>
          <c:y val="0.19628517690795638"/>
          <c:w val="0.84009429426841953"/>
          <c:h val="0.6032211591056896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'[1]Cambios Históricos'!$U$77:$U$203</c:f>
              <c:numCache>
                <c:formatCode>General</c:formatCode>
                <c:ptCount val="12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</c:numCache>
            </c:numRef>
          </c:cat>
          <c:val>
            <c:numRef>
              <c:f>'[1]Cambios Históricos'!$X$77:$X$203</c:f>
              <c:numCache>
                <c:formatCode>General</c:formatCode>
                <c:ptCount val="127"/>
                <c:pt idx="0">
                  <c:v>7.9258125699760189</c:v>
                </c:pt>
                <c:pt idx="1">
                  <c:v>7.9215963891840238</c:v>
                </c:pt>
                <c:pt idx="2">
                  <c:v>9.815375104928945</c:v>
                </c:pt>
                <c:pt idx="3">
                  <c:v>6.8673868526127109</c:v>
                </c:pt>
                <c:pt idx="4">
                  <c:v>5.4674283583904533</c:v>
                </c:pt>
                <c:pt idx="5">
                  <c:v>1.4936412846341289</c:v>
                </c:pt>
                <c:pt idx="6">
                  <c:v>-0.98137930880499291</c:v>
                </c:pt>
                <c:pt idx="7">
                  <c:v>-2.2315373819056812</c:v>
                </c:pt>
                <c:pt idx="8">
                  <c:v>1.0919162091051062</c:v>
                </c:pt>
                <c:pt idx="9">
                  <c:v>0.65004823647512144</c:v>
                </c:pt>
                <c:pt idx="10">
                  <c:v>-0.99163027091580902</c:v>
                </c:pt>
                <c:pt idx="11">
                  <c:v>-2.0422996083075358</c:v>
                </c:pt>
                <c:pt idx="12">
                  <c:v>-3.0004468874351358</c:v>
                </c:pt>
                <c:pt idx="13">
                  <c:v>-0.29670135293200073</c:v>
                </c:pt>
                <c:pt idx="14">
                  <c:v>-2.6463114063393616</c:v>
                </c:pt>
                <c:pt idx="15">
                  <c:v>-2.052770639178807E-2</c:v>
                </c:pt>
                <c:pt idx="16">
                  <c:v>0.48313951316525672</c:v>
                </c:pt>
                <c:pt idx="17">
                  <c:v>1.904847921131201</c:v>
                </c:pt>
                <c:pt idx="18">
                  <c:v>-2.1074728208408615</c:v>
                </c:pt>
                <c:pt idx="19">
                  <c:v>-4.4052530957771143</c:v>
                </c:pt>
                <c:pt idx="20">
                  <c:v>-3.7579472512638024</c:v>
                </c:pt>
                <c:pt idx="21">
                  <c:v>-2.1945419368503907</c:v>
                </c:pt>
                <c:pt idx="22">
                  <c:v>-1.8405134094748383</c:v>
                </c:pt>
                <c:pt idx="23">
                  <c:v>-0.2226905739465968</c:v>
                </c:pt>
                <c:pt idx="24">
                  <c:v>-3.7115601492089172</c:v>
                </c:pt>
                <c:pt idx="25">
                  <c:v>-0.7796534157998396</c:v>
                </c:pt>
                <c:pt idx="26">
                  <c:v>-2.2478626527767842</c:v>
                </c:pt>
                <c:pt idx="27">
                  <c:v>-1.4194728724156729</c:v>
                </c:pt>
                <c:pt idx="28">
                  <c:v>-2.8129125193609403</c:v>
                </c:pt>
                <c:pt idx="29">
                  <c:v>-3.7056968379651409</c:v>
                </c:pt>
                <c:pt idx="30">
                  <c:v>0.43417305251388744</c:v>
                </c:pt>
                <c:pt idx="31">
                  <c:v>2.7246215178561344</c:v>
                </c:pt>
                <c:pt idx="32">
                  <c:v>2.8591078321838213</c:v>
                </c:pt>
                <c:pt idx="33">
                  <c:v>3.5640909813026083</c:v>
                </c:pt>
                <c:pt idx="34">
                  <c:v>7.0727489140813988</c:v>
                </c:pt>
                <c:pt idx="35">
                  <c:v>10.923517517142656</c:v>
                </c:pt>
                <c:pt idx="36">
                  <c:v>7.4736792703816084</c:v>
                </c:pt>
                <c:pt idx="37">
                  <c:v>3.8699746274312941</c:v>
                </c:pt>
                <c:pt idx="38">
                  <c:v>7.4804352421322369</c:v>
                </c:pt>
                <c:pt idx="39">
                  <c:v>-7.2028021245372802</c:v>
                </c:pt>
                <c:pt idx="40">
                  <c:v>10.765136014850418</c:v>
                </c:pt>
                <c:pt idx="41">
                  <c:v>13.592454738412641</c:v>
                </c:pt>
                <c:pt idx="42">
                  <c:v>12.446641526122161</c:v>
                </c:pt>
                <c:pt idx="43">
                  <c:v>15.114894044380542</c:v>
                </c:pt>
                <c:pt idx="44">
                  <c:v>-25.197603756078252</c:v>
                </c:pt>
                <c:pt idx="45">
                  <c:v>-22.568007535765545</c:v>
                </c:pt>
                <c:pt idx="46">
                  <c:v>3.7324364236598191</c:v>
                </c:pt>
                <c:pt idx="47">
                  <c:v>10.167505815233211</c:v>
                </c:pt>
                <c:pt idx="48">
                  <c:v>16.263405967918271</c:v>
                </c:pt>
                <c:pt idx="49">
                  <c:v>14.624203629405558</c:v>
                </c:pt>
                <c:pt idx="50">
                  <c:v>10.618733303569433</c:v>
                </c:pt>
                <c:pt idx="51">
                  <c:v>21.428095637478727</c:v>
                </c:pt>
                <c:pt idx="52">
                  <c:v>15.296456689975644</c:v>
                </c:pt>
                <c:pt idx="53">
                  <c:v>12.53129309896082</c:v>
                </c:pt>
                <c:pt idx="54">
                  <c:v>19.235319094481827</c:v>
                </c:pt>
                <c:pt idx="55">
                  <c:v>11.887780230721685</c:v>
                </c:pt>
                <c:pt idx="56">
                  <c:v>44.057944656188205</c:v>
                </c:pt>
                <c:pt idx="57">
                  <c:v>34.917287487421646</c:v>
                </c:pt>
                <c:pt idx="58">
                  <c:v>-1.4652563065850421</c:v>
                </c:pt>
                <c:pt idx="59">
                  <c:v>-10.585677954876347</c:v>
                </c:pt>
                <c:pt idx="60">
                  <c:v>-2.5398878969908552</c:v>
                </c:pt>
                <c:pt idx="61">
                  <c:v>2.4489590539061417</c:v>
                </c:pt>
                <c:pt idx="62">
                  <c:v>-6.5685880099628138</c:v>
                </c:pt>
                <c:pt idx="63">
                  <c:v>-11.782775015773604</c:v>
                </c:pt>
                <c:pt idx="64">
                  <c:v>-20.706270071937222</c:v>
                </c:pt>
                <c:pt idx="65">
                  <c:v>-18.201752030447587</c:v>
                </c:pt>
                <c:pt idx="66">
                  <c:v>-20.015752853924642</c:v>
                </c:pt>
                <c:pt idx="67">
                  <c:v>-9.141964619314205</c:v>
                </c:pt>
                <c:pt idx="68">
                  <c:v>-8.1782506773272843</c:v>
                </c:pt>
                <c:pt idx="69">
                  <c:v>0.11714883195901868</c:v>
                </c:pt>
                <c:pt idx="70">
                  <c:v>-1.0345494817371914</c:v>
                </c:pt>
                <c:pt idx="71">
                  <c:v>-2.9334921430515091</c:v>
                </c:pt>
                <c:pt idx="72">
                  <c:v>-8.2160017202338</c:v>
                </c:pt>
                <c:pt idx="73">
                  <c:v>-15.87296727772862</c:v>
                </c:pt>
                <c:pt idx="74">
                  <c:v>-20.737680017064307</c:v>
                </c:pt>
                <c:pt idx="75">
                  <c:v>-31.69003850765877</c:v>
                </c:pt>
                <c:pt idx="76">
                  <c:v>-13.023809283092689</c:v>
                </c:pt>
                <c:pt idx="77">
                  <c:v>22.604907448422846</c:v>
                </c:pt>
                <c:pt idx="78">
                  <c:v>20.455579091273908</c:v>
                </c:pt>
                <c:pt idx="79">
                  <c:v>9.5768448840620515</c:v>
                </c:pt>
                <c:pt idx="80">
                  <c:v>16.618831516115769</c:v>
                </c:pt>
                <c:pt idx="81">
                  <c:v>3.754548948356109</c:v>
                </c:pt>
                <c:pt idx="82">
                  <c:v>-2.1385160821052014</c:v>
                </c:pt>
                <c:pt idx="83">
                  <c:v>3.1282400834594744</c:v>
                </c:pt>
                <c:pt idx="84">
                  <c:v>3.9197878562453772</c:v>
                </c:pt>
                <c:pt idx="85">
                  <c:v>13.936904678520145</c:v>
                </c:pt>
                <c:pt idx="86">
                  <c:v>47.020741747440375</c:v>
                </c:pt>
                <c:pt idx="87">
                  <c:v>87.544267066108787</c:v>
                </c:pt>
                <c:pt idx="88">
                  <c:v>64.837251505863165</c:v>
                </c:pt>
                <c:pt idx="89">
                  <c:v>13.716088096881249</c:v>
                </c:pt>
                <c:pt idx="90">
                  <c:v>12.424561151433149</c:v>
                </c:pt>
                <c:pt idx="91">
                  <c:v>6.1273974909709779</c:v>
                </c:pt>
                <c:pt idx="92">
                  <c:v>10.61658591963373</c:v>
                </c:pt>
                <c:pt idx="93">
                  <c:v>15.86962534025462</c:v>
                </c:pt>
                <c:pt idx="94">
                  <c:v>18.100282150296589</c:v>
                </c:pt>
                <c:pt idx="95">
                  <c:v>11.937166826448532</c:v>
                </c:pt>
                <c:pt idx="96">
                  <c:v>6.8386700813248531</c:v>
                </c:pt>
                <c:pt idx="97">
                  <c:v>1.8402820101541491</c:v>
                </c:pt>
                <c:pt idx="98">
                  <c:v>5.3611763764836828</c:v>
                </c:pt>
                <c:pt idx="99">
                  <c:v>2.3252104834030973</c:v>
                </c:pt>
                <c:pt idx="100">
                  <c:v>-6.8639078788926309</c:v>
                </c:pt>
                <c:pt idx="101">
                  <c:v>-1.1416672443629916</c:v>
                </c:pt>
                <c:pt idx="102">
                  <c:v>-3.797910389469604E-2</c:v>
                </c:pt>
                <c:pt idx="103">
                  <c:v>6.0162700259960991</c:v>
                </c:pt>
                <c:pt idx="104">
                  <c:v>-2.5325881073500254</c:v>
                </c:pt>
                <c:pt idx="105">
                  <c:v>4.0807468887887612</c:v>
                </c:pt>
                <c:pt idx="106">
                  <c:v>2.2674414860024603</c:v>
                </c:pt>
                <c:pt idx="107">
                  <c:v>11.31210941757438</c:v>
                </c:pt>
                <c:pt idx="108">
                  <c:v>4.280246142411027</c:v>
                </c:pt>
                <c:pt idx="109">
                  <c:v>5.189484817094808</c:v>
                </c:pt>
                <c:pt idx="110">
                  <c:v>5.2726996561143986</c:v>
                </c:pt>
                <c:pt idx="111">
                  <c:v>-3.2090145227135864</c:v>
                </c:pt>
                <c:pt idx="112">
                  <c:v>3.6303253700845999</c:v>
                </c:pt>
                <c:pt idx="113">
                  <c:v>4.0314211209423174</c:v>
                </c:pt>
                <c:pt idx="114">
                  <c:v>-1.0828177044739473</c:v>
                </c:pt>
                <c:pt idx="115">
                  <c:v>3.3262712792241924</c:v>
                </c:pt>
                <c:pt idx="116">
                  <c:v>8.6820647365003225</c:v>
                </c:pt>
                <c:pt idx="117">
                  <c:v>-3.384256016547039</c:v>
                </c:pt>
                <c:pt idx="118">
                  <c:v>7.4477043356002444</c:v>
                </c:pt>
                <c:pt idx="119">
                  <c:v>4.4697137333346584</c:v>
                </c:pt>
                <c:pt idx="120">
                  <c:v>8.3103950883623821</c:v>
                </c:pt>
                <c:pt idx="121">
                  <c:v>3.5683215247133937</c:v>
                </c:pt>
                <c:pt idx="122">
                  <c:v>-3.7285556693546607</c:v>
                </c:pt>
                <c:pt idx="123">
                  <c:v>8.3739011189928263</c:v>
                </c:pt>
                <c:pt idx="124">
                  <c:v>4.1834963941544459</c:v>
                </c:pt>
                <c:pt idx="125">
                  <c:v>-5.1713281070803525</c:v>
                </c:pt>
                <c:pt idx="126">
                  <c:v>5.4746839539772063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D-424E-839A-0CAAA100B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54720"/>
        <c:axId val="71457024"/>
      </c:lineChart>
      <c:dateAx>
        <c:axId val="7145472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457024"/>
        <c:crosses val="autoZero"/>
        <c:auto val="1"/>
        <c:lblOffset val="100"/>
        <c:baseTimeUnit val="months"/>
        <c:majorUnit val="5"/>
        <c:majorTimeUnit val="months"/>
        <c:minorUnit val="1"/>
        <c:minorTimeUnit val="months"/>
      </c:dateAx>
      <c:valAx>
        <c:axId val="71457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R"/>
                  <a:t>Por ciento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454720"/>
        <c:crosses val="autoZero"/>
        <c:crossBetween val="between"/>
      </c:valAx>
    </c:plotArea>
    <c:plotVisOnly val="1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Informe</a:t>
            </a:r>
            <a:r>
              <a:rPr lang="es-PR" sz="1300" b="1" baseline="0">
                <a:latin typeface="Arial" panose="020B0604020202020204" pitchFamily="34" charset="0"/>
                <a:cs typeface="Arial" panose="020B0604020202020204" pitchFamily="34" charset="0"/>
              </a:rPr>
              <a:t> de Ventas al Detal         </a:t>
            </a: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           </a:t>
            </a:r>
          </a:p>
          <a:p>
            <a:pPr>
              <a:defRPr/>
            </a:pP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valor mes de</a:t>
            </a:r>
            <a:r>
              <a:rPr lang="es-PR" sz="1050" b="0" baseline="0">
                <a:latin typeface="Arial" panose="020B0604020202020204" pitchFamily="34" charset="0"/>
                <a:cs typeface="Arial" panose="020B0604020202020204" pitchFamily="34" charset="0"/>
              </a:rPr>
              <a:t> julio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 (en millones de $)</a:t>
            </a:r>
            <a:endParaRPr lang="es-PR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615709034853752"/>
          <c:y val="1.9785833156507188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0314711138937398"/>
          <c:y val="0.17198157769676556"/>
          <c:w val="0.85513259232435979"/>
          <c:h val="0.627524694370297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'[1]Cambios Históricos'!$C$6:$R$6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'[1]Cambios Históricos'!$C$7:$R$7</c:f>
              <c:numCache>
                <c:formatCode>General</c:formatCode>
                <c:ptCount val="16"/>
                <c:pt idx="0">
                  <c:v>2233483415.3594103</c:v>
                </c:pt>
                <c:pt idx="1">
                  <c:v>2184929927.078733</c:v>
                </c:pt>
                <c:pt idx="2">
                  <c:v>2203191014.3230443</c:v>
                </c:pt>
                <c:pt idx="3">
                  <c:v>2216289371.8509288</c:v>
                </c:pt>
                <c:pt idx="4">
                  <c:v>2357037827.1904774</c:v>
                </c:pt>
                <c:pt idx="5">
                  <c:v>2333906345.6537232</c:v>
                </c:pt>
                <c:pt idx="6">
                  <c:v>2284719903.7551908</c:v>
                </c:pt>
                <c:pt idx="7">
                  <c:v>2294639541.9027171</c:v>
                </c:pt>
                <c:pt idx="8">
                  <c:v>2580245100</c:v>
                </c:pt>
                <c:pt idx="9">
                  <c:v>3076563478.4047318</c:v>
                </c:pt>
                <c:pt idx="10">
                  <c:v>2460766136.1731334</c:v>
                </c:pt>
                <c:pt idx="11">
                  <c:v>2964130099.4093137</c:v>
                </c:pt>
                <c:pt idx="12">
                  <c:v>3332410256.2184601</c:v>
                </c:pt>
                <c:pt idx="13">
                  <c:v>3331144636.6650534</c:v>
                </c:pt>
                <c:pt idx="14">
                  <c:v>3295074412.7776098</c:v>
                </c:pt>
                <c:pt idx="15">
                  <c:v>3475469322.9255543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B-43B8-9DA6-590AC6E8B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1"/>
        <c:axId val="72032640"/>
        <c:axId val="72052736"/>
      </c:barChart>
      <c:catAx>
        <c:axId val="7203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2052736"/>
        <c:crosses val="autoZero"/>
        <c:auto val="1"/>
        <c:lblAlgn val="ctr"/>
        <c:lblOffset val="100"/>
        <c:tickLblSkip val="1"/>
        <c:noMultiLvlLbl val="0"/>
      </c:catAx>
      <c:valAx>
        <c:axId val="72052736"/>
        <c:scaling>
          <c:orientation val="minMax"/>
          <c:min val="1000000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2032640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Informe de Ventas al Detal</a:t>
            </a:r>
            <a:r>
              <a:rPr lang="en-US" baseline="0"/>
              <a:t>   </a:t>
            </a:r>
            <a:r>
              <a:rPr lang="en-US"/>
              <a:t>     </a:t>
            </a:r>
            <a:r>
              <a:rPr lang="en-US" baseline="0"/>
              <a:t>          </a:t>
            </a:r>
            <a:r>
              <a:rPr lang="en-US" sz="1100" b="0" baseline="0"/>
              <a:t>En Millones de Dólares ($)</a:t>
            </a:r>
            <a:r>
              <a:rPr lang="en-US"/>
              <a:t>                 </a:t>
            </a:r>
          </a:p>
        </c:rich>
      </c:tx>
      <c:layout>
        <c:manualLayout>
          <c:xMode val="edge"/>
          <c:yMode val="edge"/>
          <c:x val="0.22158875425723257"/>
          <c:y val="2.31882852205266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07993512035845"/>
          <c:y val="0.18389402126546991"/>
          <c:w val="0.81488135218714663"/>
          <c:h val="0.615612500637165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36-4887-9160-224D93A8BF8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36-4887-9160-224D93A8BF85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A36-4887-9160-224D93A8BF85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A36-4887-9160-224D93A8BF85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A36-4887-9160-224D93A8BF85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A36-4887-9160-224D93A8BF8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36-4887-9160-224D93A8BF8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36-4887-9160-224D93A8BF8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A36-4887-9160-224D93A8BF8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A36-4887-9160-224D93A8BF85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A36-4887-9160-224D93A8BF8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A36-4887-9160-224D93A8BF8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A36-4887-9160-224D93A8BF85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36-4887-9160-224D93A8BF8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A36-4887-9160-224D93A8BF85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36-4887-9160-224D93A8BF85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A36-4887-9160-224D93A8BF85}"/>
              </c:ext>
            </c:extLst>
          </c:dPt>
          <c:cat>
            <c:numRef>
              <c:f>'[1]Cambios Históricos'!$U$137:$U$203</c:f>
              <c:numCache>
                <c:formatCode>General</c:formatCode>
                <c:ptCount val="6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</c:numCache>
            </c:numRef>
          </c:cat>
          <c:val>
            <c:numRef>
              <c:f>'[1]Cambios Históricos'!$W$137:$W$203</c:f>
              <c:numCache>
                <c:formatCode>General</c:formatCode>
                <c:ptCount val="67"/>
                <c:pt idx="0">
                  <c:v>2687489741.6372824</c:v>
                </c:pt>
                <c:pt idx="1">
                  <c:v>2719374926.1941719</c:v>
                </c:pt>
                <c:pt idx="2">
                  <c:v>2590950118.5090194</c:v>
                </c:pt>
                <c:pt idx="3">
                  <c:v>2300097588.2251053</c:v>
                </c:pt>
                <c:pt idx="4">
                  <c:v>2355204012.7186537</c:v>
                </c:pt>
                <c:pt idx="5">
                  <c:v>2393641680.7710199</c:v>
                </c:pt>
                <c:pt idx="6">
                  <c:v>2460766136.1731334</c:v>
                </c:pt>
                <c:pt idx="7">
                  <c:v>2691578193.9596272</c:v>
                </c:pt>
                <c:pt idx="8">
                  <c:v>2274460560.8777041</c:v>
                </c:pt>
                <c:pt idx="9">
                  <c:v>2562958946.2187028</c:v>
                </c:pt>
                <c:pt idx="10">
                  <c:v>2675607010.3462114</c:v>
                </c:pt>
                <c:pt idx="11">
                  <c:v>2908661627.4983721</c:v>
                </c:pt>
                <c:pt idx="12">
                  <c:v>2466685538.2332563</c:v>
                </c:pt>
                <c:pt idx="13">
                  <c:v>2287729434.0006142</c:v>
                </c:pt>
                <c:pt idx="14">
                  <c:v>2053647173.5308704</c:v>
                </c:pt>
                <c:pt idx="15">
                  <c:v>1571195776.8028388</c:v>
                </c:pt>
                <c:pt idx="16">
                  <c:v>2048466733.8744302</c:v>
                </c:pt>
                <c:pt idx="17">
                  <c:v>2934722167.3561821</c:v>
                </c:pt>
                <c:pt idx="18">
                  <c:v>2964130099.4093137</c:v>
                </c:pt>
                <c:pt idx="19">
                  <c:v>2949346462.5283794</c:v>
                </c:pt>
                <c:pt idx="20">
                  <c:v>2652449329.3904715</c:v>
                </c:pt>
                <c:pt idx="21">
                  <c:v>2659186494.3807559</c:v>
                </c:pt>
                <c:pt idx="22">
                  <c:v>2618388724.1360235</c:v>
                </c:pt>
                <c:pt idx="23">
                  <c:v>2999651546.4219809</c:v>
                </c:pt>
                <c:pt idx="24">
                  <c:v>2563374378.4126844</c:v>
                </c:pt>
                <c:pt idx="25">
                  <c:v>2606568104.5197282</c:v>
                </c:pt>
                <c:pt idx="26">
                  <c:v>3019287307.4004297</c:v>
                </c:pt>
                <c:pt idx="27">
                  <c:v>2946687603.7785387</c:v>
                </c:pt>
                <c:pt idx="28">
                  <c:v>3376636262.1305351</c:v>
                </c:pt>
                <c:pt idx="29">
                  <c:v>3337251245.2294588</c:v>
                </c:pt>
                <c:pt idx="30">
                  <c:v>3332410256.2184601</c:v>
                </c:pt>
                <c:pt idx="31">
                  <c:v>3130064643.6733847</c:v>
                </c:pt>
                <c:pt idx="32">
                  <c:v>2934048891.4199595</c:v>
                </c:pt>
                <c:pt idx="33">
                  <c:v>3081189428.1376328</c:v>
                </c:pt>
                <c:pt idx="34">
                  <c:v>3092324470.9961948</c:v>
                </c:pt>
                <c:pt idx="35">
                  <c:v>3357724955.730516</c:v>
                </c:pt>
                <c:pt idx="36">
                  <c:v>2738675095.1015396</c:v>
                </c:pt>
                <c:pt idx="37">
                  <c:v>2654536308.4296207</c:v>
                </c:pt>
                <c:pt idx="38">
                  <c:v>3181156625.2629519</c:v>
                </c:pt>
                <c:pt idx="39">
                  <c:v>3015204292.8547368</c:v>
                </c:pt>
                <c:pt idx="40">
                  <c:v>3144867059.6926117</c:v>
                </c:pt>
                <c:pt idx="41">
                  <c:v>3299150940.900578</c:v>
                </c:pt>
                <c:pt idx="42">
                  <c:v>3331144636.6650534</c:v>
                </c:pt>
                <c:pt idx="43">
                  <c:v>3318377784.6250081</c:v>
                </c:pt>
                <c:pt idx="44">
                  <c:v>2859741518.1320224</c:v>
                </c:pt>
                <c:pt idx="45">
                  <c:v>3206924969.8640475</c:v>
                </c:pt>
                <c:pt idx="46">
                  <c:v>3162441118.9333687</c:v>
                </c:pt>
                <c:pt idx="47">
                  <c:v>3737554476.6639528</c:v>
                </c:pt>
                <c:pt idx="48">
                  <c:v>2855897130.2127948</c:v>
                </c:pt>
                <c:pt idx="49">
                  <c:v>2792293067.1198449</c:v>
                </c:pt>
                <c:pt idx="50">
                  <c:v>3348889459.7036519</c:v>
                </c:pt>
                <c:pt idx="51">
                  <c:v>2918445949.2075448</c:v>
                </c:pt>
                <c:pt idx="52">
                  <c:v>3259035966.4160662</c:v>
                </c:pt>
                <c:pt idx="53">
                  <c:v>3432153608.7438111</c:v>
                </c:pt>
                <c:pt idx="54">
                  <c:v>3295074412.7776098</c:v>
                </c:pt>
                <c:pt idx="55">
                  <c:v>3428756031.8111458</c:v>
                </c:pt>
                <c:pt idx="56">
                  <c:v>3108026128.0328217</c:v>
                </c:pt>
                <c:pt idx="57">
                  <c:v>3098394418.6252742</c:v>
                </c:pt>
                <c:pt idx="58">
                  <c:v>3397970383.2589741</c:v>
                </c:pt>
                <c:pt idx="59">
                  <c:v>3904612462.3982658</c:v>
                </c:pt>
                <c:pt idx="60">
                  <c:v>3093233465.0506811</c:v>
                </c:pt>
                <c:pt idx="61">
                  <c:v>2891931061.6669621</c:v>
                </c:pt>
                <c:pt idx="62">
                  <c:v>3224024251.8934507</c:v>
                </c:pt>
                <c:pt idx="63">
                  <c:v>3162833727.2054362</c:v>
                </c:pt>
                <c:pt idx="64">
                  <c:v>3395377618.5552788</c:v>
                </c:pt>
                <c:pt idx="65">
                  <c:v>3254665684.4966698</c:v>
                </c:pt>
                <c:pt idx="66">
                  <c:v>3475469322.9255543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A36-4887-9160-224D93A8B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2076288"/>
        <c:axId val="76165888"/>
      </c:barChart>
      <c:dateAx>
        <c:axId val="72076288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58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6165888"/>
        <c:crossesAt val="0"/>
        <c:auto val="0"/>
        <c:lblOffset val="100"/>
        <c:baseTimeUnit val="months"/>
      </c:dateAx>
      <c:valAx>
        <c:axId val="76165888"/>
        <c:scaling>
          <c:orientation val="minMax"/>
          <c:max val="3950000299.9999995"/>
          <c:min val="900000000"/>
        </c:scaling>
        <c:delete val="0"/>
        <c:axPos val="r"/>
        <c:numFmt formatCode="#,##0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2076288"/>
        <c:crosses val="max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Informe</a:t>
            </a:r>
            <a:r>
              <a:rPr lang="es-PR" sz="1300" b="1" baseline="0">
                <a:latin typeface="Arial" panose="020B0604020202020204" pitchFamily="34" charset="0"/>
                <a:cs typeface="Arial" panose="020B0604020202020204" pitchFamily="34" charset="0"/>
              </a:rPr>
              <a:t> de Ventas al Detal         </a:t>
            </a:r>
            <a:r>
              <a:rPr lang="es-PR" sz="1300" b="1">
                <a:latin typeface="Arial" panose="020B0604020202020204" pitchFamily="34" charset="0"/>
                <a:cs typeface="Arial" panose="020B0604020202020204" pitchFamily="34" charset="0"/>
              </a:rPr>
              <a:t>           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cambio</a:t>
            </a:r>
            <a:r>
              <a:rPr lang="es-PR" sz="1050" b="0" baseline="0">
                <a:latin typeface="Arial" panose="020B0604020202020204" pitchFamily="34" charset="0"/>
                <a:cs typeface="Arial" panose="020B0604020202020204" pitchFamily="34" charset="0"/>
              </a:rPr>
              <a:t> porcentual anual </a:t>
            </a:r>
            <a:r>
              <a:rPr lang="es-PR" sz="1050" b="0">
                <a:latin typeface="Arial" panose="020B0604020202020204" pitchFamily="34" charset="0"/>
                <a:cs typeface="Arial" panose="020B0604020202020204" pitchFamily="34" charset="0"/>
              </a:rPr>
              <a:t>mes de julio                                            </a:t>
            </a:r>
            <a:endParaRPr lang="es-PR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55753614527725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0314711138937398"/>
          <c:y val="0.17198157769676556"/>
          <c:w val="0.85513259232435979"/>
          <c:h val="0.627524694370297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'[1]Cambios Históricos'!$D$6:$R$6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'[1]Cambios Históricos'!$D$33:$R$33</c:f>
              <c:numCache>
                <c:formatCode>General</c:formatCode>
                <c:ptCount val="15"/>
                <c:pt idx="0">
                  <c:v>-2.173890701259769</c:v>
                </c:pt>
                <c:pt idx="1">
                  <c:v>0.8357745032458106</c:v>
                </c:pt>
                <c:pt idx="2">
                  <c:v>0.59451756305883008</c:v>
                </c:pt>
                <c:pt idx="3">
                  <c:v>6.3506353063455272</c:v>
                </c:pt>
                <c:pt idx="4">
                  <c:v>-0.98137930880499291</c:v>
                </c:pt>
                <c:pt idx="5">
                  <c:v>-2.1074728208408615</c:v>
                </c:pt>
                <c:pt idx="6">
                  <c:v>0.43417305251388744</c:v>
                </c:pt>
                <c:pt idx="7">
                  <c:v>12.446641526122161</c:v>
                </c:pt>
                <c:pt idx="8">
                  <c:v>19.235319094481827</c:v>
                </c:pt>
                <c:pt idx="9">
                  <c:v>-20.015752853924642</c:v>
                </c:pt>
                <c:pt idx="10">
                  <c:v>20.455579091273908</c:v>
                </c:pt>
                <c:pt idx="11">
                  <c:v>12.424561151433149</c:v>
                </c:pt>
                <c:pt idx="12">
                  <c:v>-3.797910389469604E-2</c:v>
                </c:pt>
                <c:pt idx="13">
                  <c:v>-1.0828177044739473</c:v>
                </c:pt>
                <c:pt idx="14">
                  <c:v>5.4746839539772063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80F-8B9A-7B3A3DCE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61"/>
        <c:axId val="76190848"/>
        <c:axId val="76192384"/>
      </c:barChart>
      <c:catAx>
        <c:axId val="761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6192384"/>
        <c:crosses val="autoZero"/>
        <c:auto val="1"/>
        <c:lblAlgn val="ctr"/>
        <c:lblOffset val="100"/>
        <c:tickLblSkip val="1"/>
        <c:noMultiLvlLbl val="0"/>
      </c:catAx>
      <c:valAx>
        <c:axId val="76192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6190848"/>
        <c:crosses val="autoZero"/>
        <c:crossBetween val="between"/>
      </c:valAx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Informe de Ventas al Detal            </a:t>
            </a:r>
            <a:endParaRPr lang="en-US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953733769807829"/>
          <c:y val="2.83543340896079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546618622497343"/>
          <c:y val="0.19628517690795638"/>
          <c:w val="0.80281366616885663"/>
          <c:h val="0.603221159105689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D1-4F16-9658-9761EFCD525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8D1-4F16-9658-9761EFCD525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8D1-4F16-9658-9761EFCD525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8D1-4F16-9658-9761EFCD525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8D1-4F16-9658-9761EFCD525D}"/>
              </c:ext>
            </c:extLst>
          </c:dPt>
          <c:cat>
            <c:numRef>
              <c:f>'[1]Cambios Históricos'!$U$161:$U$203</c:f>
              <c:numCache>
                <c:formatCode>General</c:formatCode>
                <c:ptCount val="4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</c:numCache>
            </c:numRef>
          </c:cat>
          <c:val>
            <c:numRef>
              <c:f>'[1]Cambios Históricos'!$W$161:$W$203</c:f>
              <c:numCache>
                <c:formatCode>General</c:formatCode>
                <c:ptCount val="43"/>
                <c:pt idx="0">
                  <c:v>2563374378.4126844</c:v>
                </c:pt>
                <c:pt idx="1">
                  <c:v>2606568104.5197282</c:v>
                </c:pt>
                <c:pt idx="2">
                  <c:v>3019287307.4004297</c:v>
                </c:pt>
                <c:pt idx="3">
                  <c:v>2946687603.7785387</c:v>
                </c:pt>
                <c:pt idx="4">
                  <c:v>3376636262.1305351</c:v>
                </c:pt>
                <c:pt idx="5">
                  <c:v>3337251245.2294588</c:v>
                </c:pt>
                <c:pt idx="6">
                  <c:v>3332410256.2184601</c:v>
                </c:pt>
                <c:pt idx="7">
                  <c:v>3130064643.6733847</c:v>
                </c:pt>
                <c:pt idx="8">
                  <c:v>2934048891.4199595</c:v>
                </c:pt>
                <c:pt idx="9">
                  <c:v>3081189428.1376328</c:v>
                </c:pt>
                <c:pt idx="10">
                  <c:v>3092324470.9961948</c:v>
                </c:pt>
                <c:pt idx="11">
                  <c:v>3357724955.730516</c:v>
                </c:pt>
                <c:pt idx="12">
                  <c:v>2738675095.1015396</c:v>
                </c:pt>
                <c:pt idx="13">
                  <c:v>2654536308.4296207</c:v>
                </c:pt>
                <c:pt idx="14">
                  <c:v>3181156625.2629519</c:v>
                </c:pt>
                <c:pt idx="15">
                  <c:v>3015204292.8547368</c:v>
                </c:pt>
                <c:pt idx="16">
                  <c:v>3144867059.6926117</c:v>
                </c:pt>
                <c:pt idx="17">
                  <c:v>3299150940.900578</c:v>
                </c:pt>
                <c:pt idx="18">
                  <c:v>3331144636.6650534</c:v>
                </c:pt>
                <c:pt idx="19">
                  <c:v>3318377784.6250081</c:v>
                </c:pt>
                <c:pt idx="20">
                  <c:v>2859741518.1320224</c:v>
                </c:pt>
                <c:pt idx="21">
                  <c:v>3206924969.8640475</c:v>
                </c:pt>
                <c:pt idx="22">
                  <c:v>3162441118.9333687</c:v>
                </c:pt>
                <c:pt idx="23">
                  <c:v>3737554476.6639528</c:v>
                </c:pt>
                <c:pt idx="24">
                  <c:v>2855897130.2127948</c:v>
                </c:pt>
                <c:pt idx="25">
                  <c:v>2792293067.1198449</c:v>
                </c:pt>
                <c:pt idx="26">
                  <c:v>3348889459.7036519</c:v>
                </c:pt>
                <c:pt idx="27">
                  <c:v>2918445949.2075448</c:v>
                </c:pt>
                <c:pt idx="28">
                  <c:v>3259035966.4160662</c:v>
                </c:pt>
                <c:pt idx="29">
                  <c:v>3432153608.7438111</c:v>
                </c:pt>
                <c:pt idx="30">
                  <c:v>3295074412.7776098</c:v>
                </c:pt>
                <c:pt idx="31">
                  <c:v>3428756031.8111458</c:v>
                </c:pt>
                <c:pt idx="32">
                  <c:v>3108026128.0328217</c:v>
                </c:pt>
                <c:pt idx="33">
                  <c:v>3098394418.6252742</c:v>
                </c:pt>
                <c:pt idx="34">
                  <c:v>3397970383.2589741</c:v>
                </c:pt>
                <c:pt idx="35">
                  <c:v>3904612462.3982658</c:v>
                </c:pt>
                <c:pt idx="36">
                  <c:v>3093233465.0506811</c:v>
                </c:pt>
                <c:pt idx="37">
                  <c:v>2891931061.6669621</c:v>
                </c:pt>
                <c:pt idx="38">
                  <c:v>3224024251.8934507</c:v>
                </c:pt>
                <c:pt idx="39">
                  <c:v>3162833727.2054362</c:v>
                </c:pt>
                <c:pt idx="40">
                  <c:v>3395377618.5552788</c:v>
                </c:pt>
                <c:pt idx="41">
                  <c:v>3254665684.4966698</c:v>
                </c:pt>
                <c:pt idx="42">
                  <c:v>3475469322.9255543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1-4F16-9658-9761EFCD5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1454720"/>
        <c:axId val="71457024"/>
      </c:barChart>
      <c:catAx>
        <c:axId val="7145472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457024"/>
        <c:crosses val="autoZero"/>
        <c:auto val="1"/>
        <c:lblAlgn val="ctr"/>
        <c:lblOffset val="100"/>
        <c:tickLblSkip val="2"/>
        <c:noMultiLvlLbl val="1"/>
      </c:catAx>
      <c:valAx>
        <c:axId val="71457024"/>
        <c:scaling>
          <c:orientation val="minMax"/>
          <c:max val="3949999999.9999995"/>
          <c:min val="200000000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45472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6.4514708634373962E-3"/>
                <c:y val="0.4319140815504336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Billones de $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Informe de Ventas al Detal                    </a:t>
            </a:r>
            <a:r>
              <a:rPr lang="en-US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cambio porcentual anual</a:t>
            </a:r>
          </a:p>
        </c:rich>
      </c:tx>
      <c:layout>
        <c:manualLayout>
          <c:xMode val="edge"/>
          <c:yMode val="edge"/>
          <c:x val="0.21953730946323602"/>
          <c:y val="4.03732213845834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18541792282625"/>
          <c:y val="0.19628517690795638"/>
          <c:w val="0.84009429426841953"/>
          <c:h val="0.603221159105689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98-41DA-A86E-6D4A08E9B5C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98-41DA-A86E-6D4A08E9B5C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98-41DA-A86E-6D4A08E9B5C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98-41DA-A86E-6D4A08E9B5C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998-41DA-A86E-6D4A08E9B5C7}"/>
              </c:ext>
            </c:extLst>
          </c:dPt>
          <c:cat>
            <c:numRef>
              <c:f>'[1]Cambios Históricos'!$U$166:$U$203</c:f>
              <c:numCache>
                <c:formatCode>General</c:formatCode>
                <c:ptCount val="38"/>
                <c:pt idx="0">
                  <c:v>44348</c:v>
                </c:pt>
                <c:pt idx="1">
                  <c:v>44378</c:v>
                </c:pt>
                <c:pt idx="2">
                  <c:v>44409</c:v>
                </c:pt>
                <c:pt idx="3">
                  <c:v>44440</c:v>
                </c:pt>
                <c:pt idx="4">
                  <c:v>44470</c:v>
                </c:pt>
                <c:pt idx="5">
                  <c:v>44501</c:v>
                </c:pt>
                <c:pt idx="6">
                  <c:v>44531</c:v>
                </c:pt>
                <c:pt idx="7">
                  <c:v>44562</c:v>
                </c:pt>
                <c:pt idx="8">
                  <c:v>44593</c:v>
                </c:pt>
                <c:pt idx="9">
                  <c:v>44621</c:v>
                </c:pt>
                <c:pt idx="10">
                  <c:v>44652</c:v>
                </c:pt>
                <c:pt idx="11">
                  <c:v>44682</c:v>
                </c:pt>
                <c:pt idx="12">
                  <c:v>44713</c:v>
                </c:pt>
                <c:pt idx="13">
                  <c:v>44743</c:v>
                </c:pt>
                <c:pt idx="14">
                  <c:v>44774</c:v>
                </c:pt>
                <c:pt idx="15">
                  <c:v>44805</c:v>
                </c:pt>
                <c:pt idx="16">
                  <c:v>44835</c:v>
                </c:pt>
                <c:pt idx="17">
                  <c:v>44866</c:v>
                </c:pt>
                <c:pt idx="18">
                  <c:v>44896</c:v>
                </c:pt>
                <c:pt idx="19">
                  <c:v>44927</c:v>
                </c:pt>
                <c:pt idx="20">
                  <c:v>44958</c:v>
                </c:pt>
                <c:pt idx="21">
                  <c:v>44986</c:v>
                </c:pt>
                <c:pt idx="22">
                  <c:v>45017</c:v>
                </c:pt>
                <c:pt idx="23">
                  <c:v>45047</c:v>
                </c:pt>
                <c:pt idx="24">
                  <c:v>45078</c:v>
                </c:pt>
                <c:pt idx="25">
                  <c:v>45108</c:v>
                </c:pt>
                <c:pt idx="26">
                  <c:v>45139</c:v>
                </c:pt>
                <c:pt idx="27">
                  <c:v>45170</c:v>
                </c:pt>
                <c:pt idx="28">
                  <c:v>45200</c:v>
                </c:pt>
                <c:pt idx="29">
                  <c:v>45231</c:v>
                </c:pt>
                <c:pt idx="30">
                  <c:v>45261</c:v>
                </c:pt>
                <c:pt idx="31">
                  <c:v>45292</c:v>
                </c:pt>
                <c:pt idx="32">
                  <c:v>45323</c:v>
                </c:pt>
                <c:pt idx="33">
                  <c:v>45352</c:v>
                </c:pt>
                <c:pt idx="34">
                  <c:v>45383</c:v>
                </c:pt>
                <c:pt idx="35">
                  <c:v>45413</c:v>
                </c:pt>
                <c:pt idx="36">
                  <c:v>45444</c:v>
                </c:pt>
                <c:pt idx="37">
                  <c:v>45474</c:v>
                </c:pt>
              </c:numCache>
            </c:numRef>
          </c:cat>
          <c:val>
            <c:numRef>
              <c:f>'[1]Cambios Históricos'!$X$166:$X$203</c:f>
              <c:numCache>
                <c:formatCode>General</c:formatCode>
                <c:ptCount val="38"/>
                <c:pt idx="0">
                  <c:v>13.716088096881249</c:v>
                </c:pt>
                <c:pt idx="1">
                  <c:v>12.424561151433149</c:v>
                </c:pt>
                <c:pt idx="2">
                  <c:v>6.1273974909709779</c:v>
                </c:pt>
                <c:pt idx="3">
                  <c:v>10.61658591963373</c:v>
                </c:pt>
                <c:pt idx="4">
                  <c:v>15.86962534025462</c:v>
                </c:pt>
                <c:pt idx="5">
                  <c:v>18.100282150296589</c:v>
                </c:pt>
                <c:pt idx="6">
                  <c:v>11.937166826448532</c:v>
                </c:pt>
                <c:pt idx="7">
                  <c:v>6.8386700813248531</c:v>
                </c:pt>
                <c:pt idx="8">
                  <c:v>1.8402820101541491</c:v>
                </c:pt>
                <c:pt idx="9">
                  <c:v>5.3611763764836828</c:v>
                </c:pt>
                <c:pt idx="10">
                  <c:v>2.3252104834030973</c:v>
                </c:pt>
                <c:pt idx="11">
                  <c:v>-6.8639078788926309</c:v>
                </c:pt>
                <c:pt idx="12">
                  <c:v>-1.1416672443629916</c:v>
                </c:pt>
                <c:pt idx="13">
                  <c:v>-3.797910389469604E-2</c:v>
                </c:pt>
                <c:pt idx="14">
                  <c:v>6.0162700259960991</c:v>
                </c:pt>
                <c:pt idx="15">
                  <c:v>-2.5325881073500254</c:v>
                </c:pt>
                <c:pt idx="16">
                  <c:v>4.0807468887887612</c:v>
                </c:pt>
                <c:pt idx="17">
                  <c:v>2.2674414860024603</c:v>
                </c:pt>
                <c:pt idx="18">
                  <c:v>11.31210941757438</c:v>
                </c:pt>
                <c:pt idx="19">
                  <c:v>4.280246142411027</c:v>
                </c:pt>
                <c:pt idx="20">
                  <c:v>5.189484817094808</c:v>
                </c:pt>
                <c:pt idx="21">
                  <c:v>5.2726996561143986</c:v>
                </c:pt>
                <c:pt idx="22">
                  <c:v>-3.2090145227135864</c:v>
                </c:pt>
                <c:pt idx="23">
                  <c:v>3.6303253700845999</c:v>
                </c:pt>
                <c:pt idx="24">
                  <c:v>4.0314211209423174</c:v>
                </c:pt>
                <c:pt idx="25">
                  <c:v>-1.0828177044739473</c:v>
                </c:pt>
                <c:pt idx="26">
                  <c:v>3.3262712792241924</c:v>
                </c:pt>
                <c:pt idx="27">
                  <c:v>8.6820647365003225</c:v>
                </c:pt>
                <c:pt idx="28">
                  <c:v>-3.384256016547039</c:v>
                </c:pt>
                <c:pt idx="29">
                  <c:v>7.4477043356002444</c:v>
                </c:pt>
                <c:pt idx="30">
                  <c:v>4.4697137333346584</c:v>
                </c:pt>
                <c:pt idx="31">
                  <c:v>8.3103950883623821</c:v>
                </c:pt>
                <c:pt idx="32">
                  <c:v>3.5683215247133937</c:v>
                </c:pt>
                <c:pt idx="33">
                  <c:v>-3.7285556693546607</c:v>
                </c:pt>
                <c:pt idx="34">
                  <c:v>8.3739011189928263</c:v>
                </c:pt>
                <c:pt idx="35">
                  <c:v>4.1834963941544459</c:v>
                </c:pt>
                <c:pt idx="36">
                  <c:v>-5.1713281070803525</c:v>
                </c:pt>
                <c:pt idx="37">
                  <c:v>5.4746839539772063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98-41DA-A86E-6D4A08E9B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1454720"/>
        <c:axId val="71457024"/>
      </c:barChart>
      <c:catAx>
        <c:axId val="7145472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457024"/>
        <c:crosses val="autoZero"/>
        <c:auto val="1"/>
        <c:lblAlgn val="ctr"/>
        <c:lblOffset val="100"/>
        <c:tickLblSkip val="2"/>
        <c:noMultiLvlLbl val="1"/>
      </c:catAx>
      <c:valAx>
        <c:axId val="71457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R"/>
                  <a:t>Por ciento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71454720"/>
        <c:crosses val="autoZero"/>
        <c:crossBetween val="between"/>
      </c:valAx>
    </c:plotArea>
    <c:plotVisOnly val="1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1066800</xdr:colOff>
      <xdr:row>32</xdr:row>
      <xdr:rowOff>9525</xdr:rowOff>
    </xdr:from>
    <xdr:ext cx="2048933" cy="658283"/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D80C0BE-2DDC-4DFD-8640-593C455668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7572375"/>
          <a:ext cx="2048933" cy="658283"/>
        </a:xfrm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0.92182</cdr:y>
    </cdr:from>
    <cdr:to>
      <cdr:x>0.75412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82329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0.92182</cdr:y>
    </cdr:from>
    <cdr:to>
      <cdr:x>0.75412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82329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0.92209</cdr:y>
    </cdr:from>
    <cdr:to>
      <cdr:x>0.75943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92975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0.92209</cdr:y>
    </cdr:from>
    <cdr:to>
      <cdr:x>0.75588</cdr:x>
      <cdr:y>1</cdr:y>
    </cdr:to>
    <cdr:sp macro="" textlink="">
      <cdr:nvSpPr>
        <cdr:cNvPr id="3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92975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557781</xdr:colOff>
      <xdr:row>1</xdr:row>
      <xdr:rowOff>116076</xdr:rowOff>
    </xdr:from>
    <xdr:to>
      <xdr:col>7</xdr:col>
      <xdr:colOff>368813</xdr:colOff>
      <xdr:row>15</xdr:row>
      <xdr:rowOff>34876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D1BEA47-C6B2-4128-94A7-F36EF6DBA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594940</xdr:colOff>
      <xdr:row>16</xdr:row>
      <xdr:rowOff>35874</xdr:rowOff>
    </xdr:from>
    <xdr:to>
      <xdr:col>7</xdr:col>
      <xdr:colOff>400382</xdr:colOff>
      <xdr:row>30</xdr:row>
      <xdr:rowOff>13574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3683959-E1ED-483E-891E-DDA3BE60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517892</xdr:colOff>
      <xdr:row>16</xdr:row>
      <xdr:rowOff>36537</xdr:rowOff>
    </xdr:from>
    <xdr:to>
      <xdr:col>14</xdr:col>
      <xdr:colOff>348184</xdr:colOff>
      <xdr:row>30</xdr:row>
      <xdr:rowOff>14092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CB289478-C8AD-406A-B865-0B00E8D53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533713</xdr:colOff>
      <xdr:row>1</xdr:row>
      <xdr:rowOff>214045</xdr:rowOff>
    </xdr:from>
    <xdr:to>
      <xdr:col>14</xdr:col>
      <xdr:colOff>327886</xdr:colOff>
      <xdr:row>15</xdr:row>
      <xdr:rowOff>139129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16B2866-4499-48B0-8CDB-E46FF1D7A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418894</xdr:colOff>
      <xdr:row>16</xdr:row>
      <xdr:rowOff>30469</xdr:rowOff>
    </xdr:from>
    <xdr:to>
      <xdr:col>21</xdr:col>
      <xdr:colOff>234460</xdr:colOff>
      <xdr:row>30</xdr:row>
      <xdr:rowOff>7327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E5DFF7-A568-425E-8237-1117859ED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430641</xdr:colOff>
      <xdr:row>1</xdr:row>
      <xdr:rowOff>214194</xdr:rowOff>
    </xdr:from>
    <xdr:to>
      <xdr:col>21</xdr:col>
      <xdr:colOff>182468</xdr:colOff>
      <xdr:row>15</xdr:row>
      <xdr:rowOff>144481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3E98A3F4-EE3C-484E-9CC8-0B278AC21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322384</xdr:colOff>
      <xdr:row>30</xdr:row>
      <xdr:rowOff>153866</xdr:rowOff>
    </xdr:from>
    <xdr:to>
      <xdr:col>28</xdr:col>
      <xdr:colOff>51289</xdr:colOff>
      <xdr:row>44</xdr:row>
      <xdr:rowOff>153865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F5650636-2555-4071-A3C0-16FF48FE8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256031</xdr:colOff>
      <xdr:row>1</xdr:row>
      <xdr:rowOff>214687</xdr:rowOff>
    </xdr:from>
    <xdr:to>
      <xdr:col>28</xdr:col>
      <xdr:colOff>75292</xdr:colOff>
      <xdr:row>15</xdr:row>
      <xdr:rowOff>144480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8D026A0-4EF6-4618-81CA-936850F2C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436433</xdr:colOff>
      <xdr:row>30</xdr:row>
      <xdr:rowOff>145610</xdr:rowOff>
    </xdr:from>
    <xdr:to>
      <xdr:col>21</xdr:col>
      <xdr:colOff>205142</xdr:colOff>
      <xdr:row>44</xdr:row>
      <xdr:rowOff>159719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C810F8D-6E31-4076-A8C9-998C9C55A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583817</xdr:colOff>
      <xdr:row>30</xdr:row>
      <xdr:rowOff>127887</xdr:rowOff>
    </xdr:from>
    <xdr:to>
      <xdr:col>7</xdr:col>
      <xdr:colOff>417634</xdr:colOff>
      <xdr:row>44</xdr:row>
      <xdr:rowOff>168518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5DFF81F1-6155-42E0-87A1-863897412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522402</xdr:colOff>
      <xdr:row>30</xdr:row>
      <xdr:rowOff>138390</xdr:rowOff>
    </xdr:from>
    <xdr:to>
      <xdr:col>14</xdr:col>
      <xdr:colOff>350251</xdr:colOff>
      <xdr:row>44</xdr:row>
      <xdr:rowOff>170430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1426A168-8EA5-4EE2-BA90-252276164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0.92182</cdr:y>
    </cdr:from>
    <cdr:to>
      <cdr:x>0.75849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82329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0.92209</cdr:y>
    </cdr:from>
    <cdr:to>
      <cdr:x>0.75943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92975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0.92209</cdr:y>
    </cdr:from>
    <cdr:to>
      <cdr:x>0.75588</cdr:x>
      <cdr:y>1</cdr:y>
    </cdr:to>
    <cdr:sp macro="" textlink="">
      <cdr:nvSpPr>
        <cdr:cNvPr id="3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92975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0.92182</cdr:y>
    </cdr:from>
    <cdr:to>
      <cdr:x>0.75412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82329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0.92217</cdr:y>
    </cdr:from>
    <cdr:to>
      <cdr:x>0.75943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95777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0.92185</cdr:y>
    </cdr:from>
    <cdr:to>
      <cdr:x>0.75943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83450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0.92217</cdr:y>
    </cdr:from>
    <cdr:to>
      <cdr:x>0.75943</cdr:x>
      <cdr:y>1</cdr:y>
    </cdr:to>
    <cdr:sp macro="" textlink="">
      <cdr:nvSpPr>
        <cdr:cNvPr id="4" name="TextBox 11">
          <a:extLst xmlns:a="http://schemas.openxmlformats.org/drawingml/2006/main">
            <a:ext uri="{FF2B5EF4-FFF2-40B4-BE49-F238E27FC236}">
              <a16:creationId xmlns:a16="http://schemas.microsoft.com/office/drawing/2014/main" id="{62A4A600-BFED-4A41-91FC-82A628587805}"/>
            </a:ext>
          </a:extLst>
        </cdr:cNvPr>
        <cdr:cNvSpPr txBox="1"/>
      </cdr:nvSpPr>
      <cdr:spPr>
        <a:xfrm xmlns:a="http://schemas.openxmlformats.org/drawingml/2006/main">
          <a:off x="0" y="2795777"/>
          <a:ext cx="3082779" cy="23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Departamento de Desarrollo Económico y Comercio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decpr-my.sharepoint.com/personal/monica_gonzalez_ddec_pr_gov/Documents/Informe%20de%20Ventas/2024/Julio%202024/Tabla%20para%20Reporte%20EVD%20-%20Julio%202024.xlsx" TargetMode="External"/><Relationship Id="rId1" Type="http://schemas.openxmlformats.org/officeDocument/2006/relationships/externalLinkPath" Target="/personal/monica_gonzalez_ddec_pr_gov/Documents/Informe%20de%20Ventas/2024/Julio%202024/Tabla%20para%20Reporte%20EVD%20-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mbios Históricos"/>
    </sheetNames>
    <sheetDataSet>
      <sheetData sheetId="0">
        <row r="6">
          <cell r="C6">
            <v>2010</v>
          </cell>
          <cell r="D6">
            <v>2011</v>
          </cell>
          <cell r="E6">
            <v>2012</v>
          </cell>
          <cell r="F6">
            <v>2013</v>
          </cell>
          <cell r="G6">
            <v>2014</v>
          </cell>
          <cell r="H6">
            <v>2015</v>
          </cell>
          <cell r="I6">
            <v>2016</v>
          </cell>
          <cell r="J6">
            <v>2017</v>
          </cell>
          <cell r="K6">
            <v>2018</v>
          </cell>
          <cell r="L6">
            <v>2019</v>
          </cell>
          <cell r="M6">
            <v>2020</v>
          </cell>
          <cell r="N6">
            <v>2021</v>
          </cell>
          <cell r="O6">
            <v>2022</v>
          </cell>
          <cell r="P6">
            <v>2023</v>
          </cell>
          <cell r="Q6">
            <v>2024</v>
          </cell>
          <cell r="R6">
            <v>2025</v>
          </cell>
        </row>
        <row r="7">
          <cell r="C7">
            <v>2233483415.3594103</v>
          </cell>
          <cell r="D7">
            <v>2184929927.078733</v>
          </cell>
          <cell r="E7">
            <v>2203191014.3230443</v>
          </cell>
          <cell r="F7">
            <v>2216289371.8509288</v>
          </cell>
          <cell r="G7">
            <v>2357037827.1904774</v>
          </cell>
          <cell r="H7">
            <v>2333906345.6537232</v>
          </cell>
          <cell r="I7">
            <v>2284719903.7551908</v>
          </cell>
          <cell r="J7">
            <v>2294639541.9027171</v>
          </cell>
          <cell r="K7">
            <v>2580245100</v>
          </cell>
          <cell r="L7">
            <v>3076563478.4047318</v>
          </cell>
          <cell r="M7">
            <v>2460766136.1731334</v>
          </cell>
          <cell r="N7">
            <v>2964130099.4093137</v>
          </cell>
          <cell r="O7">
            <v>3332410256.2184601</v>
          </cell>
          <cell r="P7">
            <v>3331144636.6650534</v>
          </cell>
          <cell r="Q7">
            <v>3295074412.7776098</v>
          </cell>
          <cell r="R7">
            <v>3475469322.9255543</v>
          </cell>
        </row>
        <row r="22">
          <cell r="C22">
            <v>25739682754</v>
          </cell>
          <cell r="D22">
            <v>26174083601</v>
          </cell>
          <cell r="E22">
            <v>26940077375</v>
          </cell>
          <cell r="F22">
            <v>27166881706</v>
          </cell>
          <cell r="G22">
            <v>28930534820</v>
          </cell>
          <cell r="H22">
            <v>28725160809</v>
          </cell>
          <cell r="I22">
            <v>28035052125</v>
          </cell>
          <cell r="J22">
            <v>29549058676</v>
          </cell>
          <cell r="K22">
            <v>31628723208</v>
          </cell>
          <cell r="L22">
            <v>31822862776</v>
          </cell>
          <cell r="M22">
            <v>28936479299</v>
          </cell>
          <cell r="N22">
            <v>34692957558</v>
          </cell>
          <cell r="O22">
            <v>36961352968</v>
          </cell>
          <cell r="P22">
            <v>38222899686</v>
          </cell>
          <cell r="Q22">
            <v>39254899646</v>
          </cell>
        </row>
        <row r="24">
          <cell r="D24">
            <v>1.6876697788067849</v>
          </cell>
          <cell r="E24">
            <v>2.9265352158145266</v>
          </cell>
          <cell r="F24">
            <v>0.84188448252368842</v>
          </cell>
          <cell r="G24">
            <v>6.4919232655637638</v>
          </cell>
          <cell r="H24">
            <v>-0.70988667260317173</v>
          </cell>
          <cell r="I24">
            <v>-2.4024536836840933</v>
          </cell>
          <cell r="J24">
            <v>5.4004056930213391</v>
          </cell>
          <cell r="K24">
            <v>7.0380060319455167</v>
          </cell>
          <cell r="L24">
            <v>0.6138077933885594</v>
          </cell>
          <cell r="M24">
            <v>-9.0701565642197259</v>
          </cell>
          <cell r="N24">
            <v>19.893499134840965</v>
          </cell>
          <cell r="O24">
            <v>6.5384895658079198</v>
          </cell>
          <cell r="P24">
            <v>3.4131508094203378</v>
          </cell>
          <cell r="Q24">
            <v>2.6999520404727253</v>
          </cell>
        </row>
        <row r="25">
          <cell r="C25">
            <v>14641244397.972601</v>
          </cell>
          <cell r="D25">
            <v>15027629356.075249</v>
          </cell>
          <cell r="E25">
            <v>15478847201.454855</v>
          </cell>
          <cell r="F25">
            <v>15619932603.477385</v>
          </cell>
          <cell r="G25">
            <v>16463464235.850243</v>
          </cell>
          <cell r="H25">
            <v>16327299807.460644</v>
          </cell>
          <cell r="I25">
            <v>15992268577.682478</v>
          </cell>
          <cell r="J25">
            <v>17098437838</v>
          </cell>
          <cell r="K25">
            <v>19765379204.362434</v>
          </cell>
          <cell r="L25">
            <v>17507524204.228386</v>
          </cell>
          <cell r="M25">
            <v>16326576923.207504</v>
          </cell>
          <cell r="N25">
            <v>21182215157.689835</v>
          </cell>
          <cell r="O25">
            <v>21364734958.907093</v>
          </cell>
          <cell r="P25">
            <v>21901789594.181324</v>
          </cell>
          <cell r="Q25">
            <v>22497535131.794037</v>
          </cell>
        </row>
        <row r="27">
          <cell r="D27">
            <v>2.639017200997964</v>
          </cell>
          <cell r="E27">
            <v>3.0025883303888614</v>
          </cell>
          <cell r="F27">
            <v>0.91147228334464725</v>
          </cell>
          <cell r="G27">
            <v>5.4003538541841527</v>
          </cell>
          <cell r="H27">
            <v>-0.82707033245829342</v>
          </cell>
          <cell r="I27">
            <v>-2.0519696075224618</v>
          </cell>
          <cell r="J27">
            <v>6.916900219279726</v>
          </cell>
          <cell r="K27">
            <v>15.597573249851845</v>
          </cell>
          <cell r="L27">
            <v>-11.42328197596996</v>
          </cell>
          <cell r="M27">
            <v>-6.7453699749029123</v>
          </cell>
          <cell r="N27">
            <v>29.740699825327475</v>
          </cell>
          <cell r="O27">
            <v>0.86166531620276654</v>
          </cell>
          <cell r="P27">
            <v>2.5137434950969495</v>
          </cell>
          <cell r="Q27">
            <v>2.7200769829830955</v>
          </cell>
        </row>
        <row r="33">
          <cell r="D33">
            <v>-2.173890701259769</v>
          </cell>
          <cell r="E33">
            <v>0.8357745032458106</v>
          </cell>
          <cell r="F33">
            <v>0.59451756305883008</v>
          </cell>
          <cell r="G33">
            <v>6.3506353063455272</v>
          </cell>
          <cell r="H33">
            <v>-0.98137930880499291</v>
          </cell>
          <cell r="I33">
            <v>-2.1074728208408615</v>
          </cell>
          <cell r="J33">
            <v>0.43417305251388744</v>
          </cell>
          <cell r="K33">
            <v>12.446641526122161</v>
          </cell>
          <cell r="L33">
            <v>19.235319094481827</v>
          </cell>
          <cell r="M33">
            <v>-20.015752853924642</v>
          </cell>
          <cell r="N33">
            <v>20.455579091273908</v>
          </cell>
          <cell r="O33">
            <v>12.424561151433149</v>
          </cell>
          <cell r="P33">
            <v>-3.797910389469604E-2</v>
          </cell>
          <cell r="Q33">
            <v>-1.0828177044739473</v>
          </cell>
          <cell r="R33">
            <v>5.4746839539772063</v>
          </cell>
        </row>
        <row r="77">
          <cell r="U77">
            <v>41640</v>
          </cell>
          <cell r="W77">
            <v>2362821243.3854389</v>
          </cell>
          <cell r="X77">
            <v>7.9258125699760189</v>
          </cell>
        </row>
        <row r="78">
          <cell r="U78">
            <v>41671</v>
          </cell>
          <cell r="W78">
            <v>2253641934.4800296</v>
          </cell>
          <cell r="X78">
            <v>7.9215963891840238</v>
          </cell>
        </row>
        <row r="79">
          <cell r="U79">
            <v>41699</v>
          </cell>
          <cell r="W79">
            <v>2450921317.7562323</v>
          </cell>
          <cell r="X79">
            <v>9.815375104928945</v>
          </cell>
        </row>
        <row r="80">
          <cell r="U80">
            <v>41730</v>
          </cell>
          <cell r="W80">
            <v>2347668905.1697721</v>
          </cell>
          <cell r="X80">
            <v>6.8673868526127109</v>
          </cell>
        </row>
        <row r="81">
          <cell r="U81">
            <v>41760</v>
          </cell>
          <cell r="W81">
            <v>2381600300.3617821</v>
          </cell>
          <cell r="X81">
            <v>5.4674283583904533</v>
          </cell>
        </row>
        <row r="82">
          <cell r="U82">
            <v>41791</v>
          </cell>
          <cell r="W82">
            <v>2332904189.0432644</v>
          </cell>
          <cell r="X82">
            <v>1.4936412846341289</v>
          </cell>
        </row>
        <row r="83">
          <cell r="U83">
            <v>41821</v>
          </cell>
          <cell r="W83">
            <v>2333906345.6537232</v>
          </cell>
          <cell r="X83">
            <v>-0.98137930880499291</v>
          </cell>
        </row>
        <row r="84">
          <cell r="U84">
            <v>41852</v>
          </cell>
          <cell r="W84">
            <v>2342183438.9885306</v>
          </cell>
          <cell r="X84">
            <v>-2.2315373819056812</v>
          </cell>
        </row>
        <row r="85">
          <cell r="U85">
            <v>41883</v>
          </cell>
          <cell r="W85">
            <v>2322054950.9057074</v>
          </cell>
          <cell r="X85">
            <v>1.0919162091051062</v>
          </cell>
        </row>
        <row r="86">
          <cell r="U86">
            <v>41913</v>
          </cell>
          <cell r="W86">
            <v>2419206005.1111288</v>
          </cell>
          <cell r="X86">
            <v>0.65004823647512144</v>
          </cell>
        </row>
        <row r="87">
          <cell r="U87">
            <v>41944</v>
          </cell>
          <cell r="W87">
            <v>2516654043.4196973</v>
          </cell>
          <cell r="X87">
            <v>-0.99163027091580902</v>
          </cell>
        </row>
        <row r="88">
          <cell r="U88">
            <v>41974</v>
          </cell>
          <cell r="W88">
            <v>2748576121.5855188</v>
          </cell>
          <cell r="X88">
            <v>-2.0422996083075358</v>
          </cell>
        </row>
        <row r="89">
          <cell r="U89">
            <v>42005</v>
          </cell>
          <cell r="W89">
            <v>2291926046.9326243</v>
          </cell>
          <cell r="X89">
            <v>-3.0004468874351358</v>
          </cell>
        </row>
        <row r="90">
          <cell r="U90">
            <v>42036</v>
          </cell>
          <cell r="W90">
            <v>2246955348.3701844</v>
          </cell>
          <cell r="X90">
            <v>-0.29670135293200073</v>
          </cell>
        </row>
        <row r="91">
          <cell r="U91">
            <v>42064</v>
          </cell>
          <cell r="W91">
            <v>2386062307.3640461</v>
          </cell>
          <cell r="X91">
            <v>-2.6463114063393616</v>
          </cell>
        </row>
        <row r="92">
          <cell r="U92">
            <v>42095</v>
          </cell>
          <cell r="W92">
            <v>2347186982.5898676</v>
          </cell>
          <cell r="X92">
            <v>-2.052770639178807E-2</v>
          </cell>
        </row>
        <row r="93">
          <cell r="U93">
            <v>42125</v>
          </cell>
          <cell r="W93">
            <v>2393106752.4584923</v>
          </cell>
          <cell r="X93">
            <v>0.48313951316525672</v>
          </cell>
        </row>
        <row r="94">
          <cell r="U94">
            <v>42156</v>
          </cell>
          <cell r="W94">
            <v>2377342465.9902377</v>
          </cell>
          <cell r="X94">
            <v>1.904847921131201</v>
          </cell>
        </row>
        <row r="95">
          <cell r="U95">
            <v>42186</v>
          </cell>
          <cell r="W95">
            <v>2284719903.7551908</v>
          </cell>
          <cell r="X95">
            <v>-2.1074728208408615</v>
          </cell>
        </row>
        <row r="96">
          <cell r="U96">
            <v>42217</v>
          </cell>
          <cell r="W96">
            <v>2239004330.5337095</v>
          </cell>
          <cell r="X96">
            <v>-4.4052530957771143</v>
          </cell>
        </row>
        <row r="97">
          <cell r="U97">
            <v>42248</v>
          </cell>
          <cell r="W97">
            <v>2234793350.7053113</v>
          </cell>
          <cell r="X97">
            <v>-3.7579472512638024</v>
          </cell>
        </row>
        <row r="98">
          <cell r="U98">
            <v>42278</v>
          </cell>
          <cell r="W98">
            <v>2366115514.7901621</v>
          </cell>
          <cell r="X98">
            <v>-2.1945419368503907</v>
          </cell>
        </row>
        <row r="99">
          <cell r="U99">
            <v>42309</v>
          </cell>
          <cell r="W99">
            <v>2470334688.280467</v>
          </cell>
          <cell r="X99">
            <v>-1.8405134094748383</v>
          </cell>
        </row>
        <row r="100">
          <cell r="U100">
            <v>42339</v>
          </cell>
          <cell r="W100">
            <v>2742455301.6450009</v>
          </cell>
          <cell r="X100">
            <v>-0.2226905739465968</v>
          </cell>
        </row>
        <row r="101">
          <cell r="U101">
            <v>42370</v>
          </cell>
          <cell r="W101">
            <v>2206859833.1253338</v>
          </cell>
          <cell r="X101">
            <v>-3.7115601492089172</v>
          </cell>
        </row>
        <row r="102">
          <cell r="U102">
            <v>42401</v>
          </cell>
          <cell r="W102">
            <v>2229436884.2451191</v>
          </cell>
          <cell r="X102">
            <v>-0.7796534157998396</v>
          </cell>
        </row>
        <row r="103">
          <cell r="U103">
            <v>42430</v>
          </cell>
          <cell r="W103">
            <v>2332426903.8848257</v>
          </cell>
          <cell r="X103">
            <v>-2.2478626527767842</v>
          </cell>
        </row>
        <row r="104">
          <cell r="U104">
            <v>42461</v>
          </cell>
          <cell r="W104">
            <v>2313869300.1071324</v>
          </cell>
          <cell r="X104">
            <v>-1.4194728724156729</v>
          </cell>
        </row>
        <row r="105">
          <cell r="U105">
            <v>42491</v>
          </cell>
          <cell r="W105">
            <v>2325790753.0169153</v>
          </cell>
          <cell r="X105">
            <v>-2.8129125193609403</v>
          </cell>
        </row>
        <row r="106">
          <cell r="U106">
            <v>42522</v>
          </cell>
          <cell r="W106">
            <v>2289245361.400435</v>
          </cell>
          <cell r="X106">
            <v>-3.7056968379651409</v>
          </cell>
        </row>
        <row r="107">
          <cell r="U107">
            <v>42552</v>
          </cell>
          <cell r="W107">
            <v>2294639541.9027171</v>
          </cell>
          <cell r="X107">
            <v>0.43417305251388744</v>
          </cell>
        </row>
        <row r="108">
          <cell r="U108">
            <v>42583</v>
          </cell>
          <cell r="W108">
            <v>2300008724.3091617</v>
          </cell>
          <cell r="X108">
            <v>2.7246215178561344</v>
          </cell>
        </row>
        <row r="109">
          <cell r="U109">
            <v>42614</v>
          </cell>
          <cell r="W109">
            <v>2298688502.4284501</v>
          </cell>
          <cell r="X109">
            <v>2.8591078321838213</v>
          </cell>
        </row>
        <row r="110">
          <cell r="U110">
            <v>42644</v>
          </cell>
          <cell r="W110">
            <v>2450446024.46</v>
          </cell>
          <cell r="X110">
            <v>3.5640909813026083</v>
          </cell>
        </row>
        <row r="111">
          <cell r="U111">
            <v>42675</v>
          </cell>
          <cell r="W111">
            <v>2645055258.1199999</v>
          </cell>
          <cell r="X111">
            <v>7.0727489140813988</v>
          </cell>
        </row>
        <row r="112">
          <cell r="U112">
            <v>42705</v>
          </cell>
          <cell r="W112">
            <v>3042027886.9200001</v>
          </cell>
          <cell r="X112">
            <v>10.923517517142656</v>
          </cell>
        </row>
        <row r="113">
          <cell r="U113">
            <v>42736</v>
          </cell>
          <cell r="W113">
            <v>2371793459</v>
          </cell>
          <cell r="X113">
            <v>7.4736792703816084</v>
          </cell>
        </row>
        <row r="114">
          <cell r="U114">
            <v>42767</v>
          </cell>
          <cell r="W114">
            <v>2315715526</v>
          </cell>
          <cell r="X114">
            <v>3.8699746274312941</v>
          </cell>
        </row>
        <row r="115">
          <cell r="U115">
            <v>42795</v>
          </cell>
          <cell r="W115">
            <v>2506902588</v>
          </cell>
          <cell r="X115">
            <v>7.4804352421322369</v>
          </cell>
        </row>
        <row r="116">
          <cell r="U116">
            <v>42826</v>
          </cell>
          <cell r="W116">
            <v>2147205873</v>
          </cell>
          <cell r="X116">
            <v>-7.2028021245372802</v>
          </cell>
        </row>
        <row r="117">
          <cell r="U117">
            <v>42856</v>
          </cell>
          <cell r="W117">
            <v>2576165291</v>
          </cell>
          <cell r="X117">
            <v>10.765136014850418</v>
          </cell>
        </row>
        <row r="118">
          <cell r="U118">
            <v>42887</v>
          </cell>
          <cell r="W118">
            <v>2600410001</v>
          </cell>
          <cell r="X118">
            <v>13.592454738412641</v>
          </cell>
        </row>
        <row r="119">
          <cell r="U119">
            <v>42917</v>
          </cell>
          <cell r="W119">
            <v>2580245100</v>
          </cell>
          <cell r="X119">
            <v>12.446641526122161</v>
          </cell>
        </row>
        <row r="120">
          <cell r="U120">
            <v>42948</v>
          </cell>
          <cell r="W120">
            <v>2647652606</v>
          </cell>
          <cell r="X120">
            <v>15.114894044380542</v>
          </cell>
        </row>
        <row r="121">
          <cell r="U121">
            <v>42979</v>
          </cell>
          <cell r="W121">
            <v>1719474082</v>
          </cell>
          <cell r="X121">
            <v>-25.197603756078252</v>
          </cell>
        </row>
        <row r="122">
          <cell r="U122">
            <v>43009</v>
          </cell>
          <cell r="W122">
            <v>1897429181</v>
          </cell>
          <cell r="X122">
            <v>-22.568007535765545</v>
          </cell>
        </row>
        <row r="123">
          <cell r="U123">
            <v>43040</v>
          </cell>
          <cell r="W123">
            <v>2743780264</v>
          </cell>
          <cell r="X123">
            <v>3.7324364236598191</v>
          </cell>
        </row>
        <row r="124">
          <cell r="U124">
            <v>43070</v>
          </cell>
          <cell r="W124">
            <v>3351326249.2236071</v>
          </cell>
          <cell r="X124">
            <v>10.167505815233211</v>
          </cell>
        </row>
        <row r="125">
          <cell r="U125">
            <v>43101</v>
          </cell>
          <cell r="W125">
            <v>2757527857.9577012</v>
          </cell>
          <cell r="X125">
            <v>16.263405967918271</v>
          </cell>
        </row>
        <row r="126">
          <cell r="U126">
            <v>43132</v>
          </cell>
          <cell r="W126">
            <v>2654370480</v>
          </cell>
          <cell r="X126">
            <v>14.624203629405558</v>
          </cell>
        </row>
        <row r="127">
          <cell r="U127">
            <v>43160</v>
          </cell>
          <cell r="W127">
            <v>2773103888</v>
          </cell>
          <cell r="X127">
            <v>10.618733303569433</v>
          </cell>
        </row>
        <row r="128">
          <cell r="U128">
            <v>43191</v>
          </cell>
          <cell r="W128">
            <v>2607311201</v>
          </cell>
          <cell r="X128">
            <v>21.428095637478727</v>
          </cell>
        </row>
        <row r="129">
          <cell r="U129">
            <v>43221</v>
          </cell>
          <cell r="W129">
            <v>2970227299</v>
          </cell>
          <cell r="X129">
            <v>15.296456689975644</v>
          </cell>
        </row>
        <row r="130">
          <cell r="U130">
            <v>43252</v>
          </cell>
          <cell r="W130">
            <v>2926275000</v>
          </cell>
          <cell r="X130">
            <v>12.53129309896082</v>
          </cell>
        </row>
        <row r="131">
          <cell r="U131">
            <v>43282</v>
          </cell>
          <cell r="W131">
            <v>3076563478.4047318</v>
          </cell>
          <cell r="X131">
            <v>19.235319094481827</v>
          </cell>
        </row>
        <row r="132">
          <cell r="U132">
            <v>43313</v>
          </cell>
          <cell r="W132">
            <v>2962399729.0742555</v>
          </cell>
          <cell r="X132">
            <v>11.887780230721685</v>
          </cell>
        </row>
        <row r="133">
          <cell r="U133">
            <v>43344</v>
          </cell>
          <cell r="W133">
            <v>2477039021.4250603</v>
          </cell>
          <cell r="X133">
            <v>44.057944656188205</v>
          </cell>
        </row>
        <row r="134">
          <cell r="U134">
            <v>43374</v>
          </cell>
          <cell r="W134">
            <v>2559959983</v>
          </cell>
          <cell r="X134">
            <v>34.917287487421646</v>
          </cell>
        </row>
        <row r="135">
          <cell r="U135">
            <v>43405</v>
          </cell>
          <cell r="W135">
            <v>2703576850.6429043</v>
          </cell>
          <cell r="X135">
            <v>-1.4652563065850421</v>
          </cell>
        </row>
        <row r="136">
          <cell r="U136">
            <v>43435</v>
          </cell>
          <cell r="W136">
            <v>2996565645.2635593</v>
          </cell>
          <cell r="X136">
            <v>-10.585677954876347</v>
          </cell>
        </row>
        <row r="137">
          <cell r="U137">
            <v>43466</v>
          </cell>
          <cell r="W137">
            <v>2687489741.6372824</v>
          </cell>
          <cell r="X137">
            <v>-2.5398878969908552</v>
          </cell>
        </row>
        <row r="138">
          <cell r="U138">
            <v>43497</v>
          </cell>
          <cell r="W138">
            <v>2719374926.1941719</v>
          </cell>
          <cell r="X138">
            <v>2.4489590539061417</v>
          </cell>
        </row>
        <row r="139">
          <cell r="U139">
            <v>43525</v>
          </cell>
          <cell r="W139">
            <v>2590950118.5090194</v>
          </cell>
          <cell r="X139">
            <v>-6.5685880099628138</v>
          </cell>
        </row>
        <row r="140">
          <cell r="U140">
            <v>43556</v>
          </cell>
          <cell r="W140">
            <v>2300097588.2251053</v>
          </cell>
          <cell r="X140">
            <v>-11.782775015773604</v>
          </cell>
        </row>
        <row r="141">
          <cell r="U141">
            <v>43586</v>
          </cell>
          <cell r="W141">
            <v>2355204012.7186537</v>
          </cell>
          <cell r="X141">
            <v>-20.706270071937222</v>
          </cell>
        </row>
        <row r="142">
          <cell r="U142">
            <v>43617</v>
          </cell>
          <cell r="W142">
            <v>2393641680.7710199</v>
          </cell>
          <cell r="X142">
            <v>-18.201752030447587</v>
          </cell>
        </row>
        <row r="143">
          <cell r="U143">
            <v>43647</v>
          </cell>
          <cell r="W143">
            <v>2460766136.1731334</v>
          </cell>
          <cell r="X143">
            <v>-20.015752853924642</v>
          </cell>
        </row>
        <row r="144">
          <cell r="U144">
            <v>43678</v>
          </cell>
          <cell r="W144">
            <v>2691578193.9596272</v>
          </cell>
          <cell r="X144">
            <v>-9.141964619314205</v>
          </cell>
        </row>
        <row r="145">
          <cell r="U145">
            <v>43709</v>
          </cell>
          <cell r="W145">
            <v>2274460560.8777041</v>
          </cell>
          <cell r="X145">
            <v>-8.1782506773272843</v>
          </cell>
        </row>
        <row r="146">
          <cell r="U146">
            <v>43739</v>
          </cell>
          <cell r="W146">
            <v>2562958946.2187028</v>
          </cell>
          <cell r="X146">
            <v>0.11714883195901868</v>
          </cell>
        </row>
        <row r="147">
          <cell r="U147">
            <v>43770</v>
          </cell>
          <cell r="W147">
            <v>2675607010.3462114</v>
          </cell>
          <cell r="X147">
            <v>-1.0345494817371914</v>
          </cell>
        </row>
        <row r="148">
          <cell r="U148">
            <v>43800</v>
          </cell>
          <cell r="W148">
            <v>2908661627.4983721</v>
          </cell>
          <cell r="X148">
            <v>-2.9334921430515091</v>
          </cell>
        </row>
        <row r="149">
          <cell r="U149">
            <v>43831</v>
          </cell>
          <cell r="W149">
            <v>2466685538.2332563</v>
          </cell>
          <cell r="X149">
            <v>-8.2160017202338</v>
          </cell>
        </row>
        <row r="150">
          <cell r="U150">
            <v>43862</v>
          </cell>
          <cell r="W150">
            <v>2287729434.0006142</v>
          </cell>
          <cell r="X150">
            <v>-15.87296727772862</v>
          </cell>
        </row>
        <row r="151">
          <cell r="U151">
            <v>43891</v>
          </cell>
          <cell r="W151">
            <v>2053647173.5308704</v>
          </cell>
          <cell r="X151">
            <v>-20.737680017064307</v>
          </cell>
        </row>
        <row r="152">
          <cell r="U152">
            <v>43922</v>
          </cell>
          <cell r="W152">
            <v>1571195776.8028388</v>
          </cell>
          <cell r="X152">
            <v>-31.69003850765877</v>
          </cell>
        </row>
        <row r="153">
          <cell r="U153">
            <v>43952</v>
          </cell>
          <cell r="W153">
            <v>2048466733.8744302</v>
          </cell>
          <cell r="X153">
            <v>-13.023809283092689</v>
          </cell>
        </row>
        <row r="154">
          <cell r="U154">
            <v>43983</v>
          </cell>
          <cell r="W154">
            <v>2934722167.3561821</v>
          </cell>
          <cell r="X154">
            <v>22.604907448422846</v>
          </cell>
        </row>
        <row r="155">
          <cell r="U155">
            <v>44013</v>
          </cell>
          <cell r="W155">
            <v>2964130099.4093137</v>
          </cell>
          <cell r="X155">
            <v>20.455579091273908</v>
          </cell>
        </row>
        <row r="156">
          <cell r="U156">
            <v>44044</v>
          </cell>
          <cell r="W156">
            <v>2949346462.5283794</v>
          </cell>
          <cell r="X156">
            <v>9.5768448840620515</v>
          </cell>
        </row>
        <row r="157">
          <cell r="U157">
            <v>44075</v>
          </cell>
          <cell r="W157">
            <v>2652449329.3904715</v>
          </cell>
          <cell r="X157">
            <v>16.618831516115769</v>
          </cell>
        </row>
        <row r="158">
          <cell r="U158">
            <v>44105</v>
          </cell>
          <cell r="W158">
            <v>2659186494.3807559</v>
          </cell>
          <cell r="X158">
            <v>3.754548948356109</v>
          </cell>
        </row>
        <row r="159">
          <cell r="U159">
            <v>44136</v>
          </cell>
          <cell r="W159">
            <v>2618388724.1360235</v>
          </cell>
          <cell r="X159">
            <v>-2.1385160821052014</v>
          </cell>
        </row>
        <row r="160">
          <cell r="U160">
            <v>44166</v>
          </cell>
          <cell r="W160">
            <v>2999651546.4219809</v>
          </cell>
          <cell r="X160">
            <v>3.1282400834594744</v>
          </cell>
        </row>
        <row r="161">
          <cell r="U161">
            <v>44197</v>
          </cell>
          <cell r="W161">
            <v>2563374378.4126844</v>
          </cell>
          <cell r="X161">
            <v>3.9197878562453772</v>
          </cell>
        </row>
        <row r="162">
          <cell r="U162">
            <v>44228</v>
          </cell>
          <cell r="W162">
            <v>2606568104.5197282</v>
          </cell>
          <cell r="X162">
            <v>13.936904678520145</v>
          </cell>
        </row>
        <row r="163">
          <cell r="U163">
            <v>44256</v>
          </cell>
          <cell r="W163">
            <v>3019287307.4004297</v>
          </cell>
          <cell r="X163">
            <v>47.020741747440375</v>
          </cell>
        </row>
        <row r="164">
          <cell r="U164">
            <v>44287</v>
          </cell>
          <cell r="W164">
            <v>2946687603.7785387</v>
          </cell>
          <cell r="X164">
            <v>87.544267066108787</v>
          </cell>
        </row>
        <row r="165">
          <cell r="U165">
            <v>44317</v>
          </cell>
          <cell r="W165">
            <v>3376636262.1305351</v>
          </cell>
          <cell r="X165">
            <v>64.837251505863165</v>
          </cell>
        </row>
        <row r="166">
          <cell r="U166">
            <v>44348</v>
          </cell>
          <cell r="W166">
            <v>3337251245.2294588</v>
          </cell>
          <cell r="X166">
            <v>13.716088096881249</v>
          </cell>
        </row>
        <row r="167">
          <cell r="U167">
            <v>44378</v>
          </cell>
          <cell r="W167">
            <v>3332410256.2184601</v>
          </cell>
          <cell r="X167">
            <v>12.424561151433149</v>
          </cell>
        </row>
        <row r="168">
          <cell r="U168">
            <v>44409</v>
          </cell>
          <cell r="W168">
            <v>3130064643.6733847</v>
          </cell>
          <cell r="X168">
            <v>6.1273974909709779</v>
          </cell>
        </row>
        <row r="169">
          <cell r="U169">
            <v>44440</v>
          </cell>
          <cell r="W169">
            <v>2934048891.4199595</v>
          </cell>
          <cell r="X169">
            <v>10.61658591963373</v>
          </cell>
        </row>
        <row r="170">
          <cell r="U170">
            <v>44470</v>
          </cell>
          <cell r="W170">
            <v>3081189428.1376328</v>
          </cell>
          <cell r="X170">
            <v>15.86962534025462</v>
          </cell>
        </row>
        <row r="171">
          <cell r="U171">
            <v>44501</v>
          </cell>
          <cell r="W171">
            <v>3092324470.9961948</v>
          </cell>
          <cell r="X171">
            <v>18.100282150296589</v>
          </cell>
        </row>
        <row r="172">
          <cell r="U172">
            <v>44531</v>
          </cell>
          <cell r="W172">
            <v>3357724955.730516</v>
          </cell>
          <cell r="X172">
            <v>11.937166826448532</v>
          </cell>
        </row>
        <row r="173">
          <cell r="U173">
            <v>44562</v>
          </cell>
          <cell r="W173">
            <v>2738675095.1015396</v>
          </cell>
          <cell r="X173">
            <v>6.8386700813248531</v>
          </cell>
        </row>
        <row r="174">
          <cell r="U174">
            <v>44593</v>
          </cell>
          <cell r="W174">
            <v>2654536308.4296207</v>
          </cell>
          <cell r="X174">
            <v>1.8402820101541491</v>
          </cell>
        </row>
        <row r="175">
          <cell r="U175">
            <v>44621</v>
          </cell>
          <cell r="W175">
            <v>3181156625.2629519</v>
          </cell>
          <cell r="X175">
            <v>5.3611763764836828</v>
          </cell>
        </row>
        <row r="176">
          <cell r="U176">
            <v>44652</v>
          </cell>
          <cell r="W176">
            <v>3015204292.8547368</v>
          </cell>
          <cell r="X176">
            <v>2.3252104834030973</v>
          </cell>
        </row>
        <row r="177">
          <cell r="U177">
            <v>44682</v>
          </cell>
          <cell r="W177">
            <v>3144867059.6926117</v>
          </cell>
          <cell r="X177">
            <v>-6.8639078788926309</v>
          </cell>
        </row>
        <row r="178">
          <cell r="U178">
            <v>44713</v>
          </cell>
          <cell r="W178">
            <v>3299150940.900578</v>
          </cell>
          <cell r="X178">
            <v>-1.1416672443629916</v>
          </cell>
        </row>
        <row r="179">
          <cell r="U179">
            <v>44743</v>
          </cell>
          <cell r="W179">
            <v>3331144636.6650534</v>
          </cell>
          <cell r="X179">
            <v>-3.797910389469604E-2</v>
          </cell>
        </row>
        <row r="180">
          <cell r="U180">
            <v>44774</v>
          </cell>
          <cell r="W180">
            <v>3318377784.6250081</v>
          </cell>
          <cell r="X180">
            <v>6.0162700259960991</v>
          </cell>
        </row>
        <row r="181">
          <cell r="U181">
            <v>44805</v>
          </cell>
          <cell r="W181">
            <v>2859741518.1320224</v>
          </cell>
          <cell r="X181">
            <v>-2.5325881073500254</v>
          </cell>
        </row>
        <row r="182">
          <cell r="U182">
            <v>44835</v>
          </cell>
          <cell r="W182">
            <v>3206924969.8640475</v>
          </cell>
          <cell r="X182">
            <v>4.0807468887887612</v>
          </cell>
        </row>
        <row r="183">
          <cell r="U183">
            <v>44866</v>
          </cell>
          <cell r="W183">
            <v>3162441118.9333687</v>
          </cell>
          <cell r="X183">
            <v>2.2674414860024603</v>
          </cell>
        </row>
        <row r="184">
          <cell r="U184">
            <v>44896</v>
          </cell>
          <cell r="W184">
            <v>3737554476.6639528</v>
          </cell>
          <cell r="X184">
            <v>11.31210941757438</v>
          </cell>
        </row>
        <row r="185">
          <cell r="U185">
            <v>44927</v>
          </cell>
          <cell r="W185">
            <v>2855897130.2127948</v>
          </cell>
          <cell r="X185">
            <v>4.280246142411027</v>
          </cell>
        </row>
        <row r="186">
          <cell r="U186">
            <v>44958</v>
          </cell>
          <cell r="W186">
            <v>2792293067.1198449</v>
          </cell>
          <cell r="X186">
            <v>5.189484817094808</v>
          </cell>
        </row>
        <row r="187">
          <cell r="U187">
            <v>44986</v>
          </cell>
          <cell r="W187">
            <v>3348889459.7036519</v>
          </cell>
          <cell r="X187">
            <v>5.2726996561143986</v>
          </cell>
        </row>
        <row r="188">
          <cell r="U188">
            <v>45017</v>
          </cell>
          <cell r="W188">
            <v>2918445949.2075448</v>
          </cell>
          <cell r="X188">
            <v>-3.2090145227135864</v>
          </cell>
        </row>
        <row r="189">
          <cell r="U189">
            <v>45047</v>
          </cell>
          <cell r="W189">
            <v>3259035966.4160662</v>
          </cell>
          <cell r="X189">
            <v>3.6303253700845999</v>
          </cell>
        </row>
        <row r="190">
          <cell r="U190">
            <v>45078</v>
          </cell>
          <cell r="W190">
            <v>3432153608.7438111</v>
          </cell>
          <cell r="X190">
            <v>4.0314211209423174</v>
          </cell>
        </row>
        <row r="191">
          <cell r="U191">
            <v>45108</v>
          </cell>
          <cell r="W191">
            <v>3295074412.7776098</v>
          </cell>
          <cell r="X191">
            <v>-1.0828177044739473</v>
          </cell>
        </row>
        <row r="192">
          <cell r="U192">
            <v>45139</v>
          </cell>
          <cell r="W192">
            <v>3428756031.8111458</v>
          </cell>
          <cell r="X192">
            <v>3.3262712792241924</v>
          </cell>
        </row>
        <row r="193">
          <cell r="U193">
            <v>45170</v>
          </cell>
          <cell r="W193">
            <v>3108026128.0328217</v>
          </cell>
          <cell r="X193">
            <v>8.6820647365003225</v>
          </cell>
        </row>
        <row r="194">
          <cell r="U194">
            <v>45200</v>
          </cell>
          <cell r="W194">
            <v>3098394418.6252742</v>
          </cell>
          <cell r="X194">
            <v>-3.384256016547039</v>
          </cell>
        </row>
        <row r="195">
          <cell r="U195">
            <v>45231</v>
          </cell>
          <cell r="W195">
            <v>3397970383.2589741</v>
          </cell>
          <cell r="X195">
            <v>7.4477043356002444</v>
          </cell>
        </row>
        <row r="196">
          <cell r="U196">
            <v>45261</v>
          </cell>
          <cell r="W196">
            <v>3904612462.3982658</v>
          </cell>
          <cell r="X196">
            <v>4.4697137333346584</v>
          </cell>
        </row>
        <row r="197">
          <cell r="U197">
            <v>45292</v>
          </cell>
          <cell r="W197">
            <v>3093233465.0506811</v>
          </cell>
          <cell r="X197">
            <v>8.3103950883623821</v>
          </cell>
        </row>
        <row r="198">
          <cell r="U198">
            <v>45323</v>
          </cell>
          <cell r="W198">
            <v>2891931061.6669621</v>
          </cell>
          <cell r="X198">
            <v>3.5683215247133937</v>
          </cell>
        </row>
        <row r="199">
          <cell r="U199">
            <v>45352</v>
          </cell>
          <cell r="W199">
            <v>3224024251.8934507</v>
          </cell>
          <cell r="X199">
            <v>-3.7285556693546607</v>
          </cell>
        </row>
        <row r="200">
          <cell r="U200">
            <v>45383</v>
          </cell>
          <cell r="W200">
            <v>3162833727.2054362</v>
          </cell>
          <cell r="X200">
            <v>8.3739011189928263</v>
          </cell>
        </row>
        <row r="201">
          <cell r="U201">
            <v>45413</v>
          </cell>
          <cell r="W201">
            <v>3395377618.5552788</v>
          </cell>
          <cell r="X201">
            <v>4.1834963941544459</v>
          </cell>
        </row>
        <row r="202">
          <cell r="U202">
            <v>45444</v>
          </cell>
          <cell r="W202">
            <v>3254665684.4966698</v>
          </cell>
          <cell r="X202">
            <v>-5.1713281070803525</v>
          </cell>
        </row>
        <row r="203">
          <cell r="U203">
            <v>45474</v>
          </cell>
          <cell r="W203">
            <v>3475469322.9255543</v>
          </cell>
          <cell r="X203">
            <v>5.4746839539772063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I38"/>
  <sheetViews>
    <sheetView tabSelected="1" zoomScaleNormal="100" workbookViewId="0">
      <selection activeCell="C7" sqref="C7"/>
    </sheetView>
  </sheetViews>
  <sheetFormatPr defaultColWidth="8.88671875" defaultRowHeight="14.4" x14ac:dyDescent="0.3"/>
  <cols>
    <col min="1" max="1" width="56.6640625" style="4" customWidth="1"/>
    <col min="2" max="3" width="17.6640625" style="4" customWidth="1"/>
    <col min="4" max="4" width="9.6640625" style="4" customWidth="1"/>
    <col min="5" max="5" width="18.6640625" style="4" customWidth="1"/>
    <col min="6" max="6" width="18.6640625" style="8" customWidth="1"/>
    <col min="7" max="7" width="11.88671875" style="4" customWidth="1"/>
    <col min="8" max="8" width="8.88671875" style="4"/>
    <col min="9" max="9" width="16.6640625" style="4" bestFit="1" customWidth="1"/>
    <col min="10" max="10" width="12.44140625" style="4" bestFit="1" customWidth="1"/>
    <col min="11" max="16384" width="8.88671875" style="4"/>
  </cols>
  <sheetData>
    <row r="1" spans="1:7" ht="20.100000000000001" customHeight="1" x14ac:dyDescent="0.3">
      <c r="A1" s="121" t="s">
        <v>0</v>
      </c>
      <c r="B1" s="122"/>
      <c r="C1" s="122"/>
      <c r="D1" s="122"/>
      <c r="E1" s="122"/>
      <c r="F1" s="122"/>
      <c r="G1" s="123"/>
    </row>
    <row r="2" spans="1:7" ht="20.100000000000001" customHeight="1" x14ac:dyDescent="0.3">
      <c r="A2" s="124" t="s">
        <v>30</v>
      </c>
      <c r="B2" s="125"/>
      <c r="C2" s="125"/>
      <c r="D2" s="125"/>
      <c r="E2" s="125"/>
      <c r="F2" s="125"/>
      <c r="G2" s="126"/>
    </row>
    <row r="3" spans="1:7" ht="20.100000000000001" customHeight="1" thickBot="1" x14ac:dyDescent="0.35">
      <c r="A3" s="127" t="s">
        <v>76</v>
      </c>
      <c r="B3" s="128"/>
      <c r="C3" s="128"/>
      <c r="D3" s="128"/>
      <c r="E3" s="128"/>
      <c r="F3" s="128"/>
      <c r="G3" s="129"/>
    </row>
    <row r="4" spans="1:7" ht="33.6" customHeight="1" thickBot="1" x14ac:dyDescent="0.35">
      <c r="A4" s="20" t="s">
        <v>1</v>
      </c>
      <c r="B4" s="83" t="s">
        <v>77</v>
      </c>
      <c r="C4" s="83" t="s">
        <v>78</v>
      </c>
      <c r="D4" s="84" t="s">
        <v>2</v>
      </c>
      <c r="E4" s="85" t="s">
        <v>81</v>
      </c>
      <c r="F4" s="85" t="s">
        <v>82</v>
      </c>
      <c r="G4" s="111" t="s">
        <v>3</v>
      </c>
    </row>
    <row r="5" spans="1:7" ht="18" customHeight="1" thickTop="1" x14ac:dyDescent="0.3">
      <c r="A5" s="21" t="s">
        <v>4</v>
      </c>
      <c r="B5" s="86">
        <v>376267313.65970659</v>
      </c>
      <c r="C5" s="86">
        <v>343663790.76563042</v>
      </c>
      <c r="D5" s="79">
        <f>(C5-B5)/B5</f>
        <v>-8.6649894132346972E-2</v>
      </c>
      <c r="E5" s="87">
        <v>2393424643.4574032</v>
      </c>
      <c r="F5" s="88">
        <v>2433939051.5964365</v>
      </c>
      <c r="G5" s="112">
        <f>(F5-E5)/E5</f>
        <v>1.6927379873764709E-2</v>
      </c>
    </row>
    <row r="6" spans="1:7" ht="18" customHeight="1" x14ac:dyDescent="0.3">
      <c r="A6" s="22" t="s">
        <v>27</v>
      </c>
      <c r="B6" s="89">
        <v>61560893.725383177</v>
      </c>
      <c r="C6" s="89">
        <v>62797788.877487555</v>
      </c>
      <c r="D6" s="80">
        <f t="shared" ref="D6:D22" si="0">(C6-B6)/B6</f>
        <v>2.0092222143850608E-2</v>
      </c>
      <c r="E6" s="90">
        <v>464064184.19884807</v>
      </c>
      <c r="F6" s="91">
        <v>484358314.88165456</v>
      </c>
      <c r="G6" s="113">
        <f t="shared" ref="G6:G22" si="1">(F6-E6)/E6</f>
        <v>4.3731301345398821E-2</v>
      </c>
    </row>
    <row r="7" spans="1:7" ht="18" customHeight="1" x14ac:dyDescent="0.3">
      <c r="A7" s="22" t="s">
        <v>5</v>
      </c>
      <c r="B7" s="89">
        <v>68602473.819722325</v>
      </c>
      <c r="C7" s="89">
        <v>64269665.017505035</v>
      </c>
      <c r="D7" s="80">
        <f t="shared" si="0"/>
        <v>-6.315820058622526E-2</v>
      </c>
      <c r="E7" s="90">
        <v>477894737.23757911</v>
      </c>
      <c r="F7" s="91">
        <v>460531804.55630291</v>
      </c>
      <c r="G7" s="113">
        <f t="shared" si="1"/>
        <v>-3.6332127827229971E-2</v>
      </c>
    </row>
    <row r="8" spans="1:7" ht="18" customHeight="1" x14ac:dyDescent="0.3">
      <c r="A8" s="22" t="s">
        <v>28</v>
      </c>
      <c r="B8" s="89">
        <v>145191193.45772135</v>
      </c>
      <c r="C8" s="89">
        <v>128292376.73411401</v>
      </c>
      <c r="D8" s="80">
        <f t="shared" si="0"/>
        <v>-0.11639009447586202</v>
      </c>
      <c r="E8" s="90">
        <v>855950017.17858779</v>
      </c>
      <c r="F8" s="91">
        <v>934004608.21773827</v>
      </c>
      <c r="G8" s="113">
        <f t="shared" si="1"/>
        <v>9.1190594628920901E-2</v>
      </c>
    </row>
    <row r="9" spans="1:7" ht="18" customHeight="1" x14ac:dyDescent="0.3">
      <c r="A9" s="22" t="s">
        <v>29</v>
      </c>
      <c r="B9" s="89">
        <v>121164883.23902157</v>
      </c>
      <c r="C9" s="89">
        <v>126618062.21013638</v>
      </c>
      <c r="D9" s="80">
        <f t="shared" si="0"/>
        <v>4.5006266051173804E-2</v>
      </c>
      <c r="E9" s="90">
        <v>773918489.50074172</v>
      </c>
      <c r="F9" s="91">
        <v>758557608.8287853</v>
      </c>
      <c r="G9" s="113">
        <f t="shared" si="1"/>
        <v>-1.9848189286530409E-2</v>
      </c>
    </row>
    <row r="10" spans="1:7" ht="18" customHeight="1" x14ac:dyDescent="0.3">
      <c r="A10" s="22" t="s">
        <v>6</v>
      </c>
      <c r="B10" s="89">
        <v>5244810.6723698992</v>
      </c>
      <c r="C10" s="89">
        <v>5015172.0538578006</v>
      </c>
      <c r="D10" s="80">
        <f t="shared" si="0"/>
        <v>-4.3783967211982334E-2</v>
      </c>
      <c r="E10" s="90">
        <v>39305813.477581799</v>
      </c>
      <c r="F10" s="91">
        <v>39620717.480584502</v>
      </c>
      <c r="G10" s="113">
        <f t="shared" si="1"/>
        <v>8.0116393770175934E-3</v>
      </c>
    </row>
    <row r="11" spans="1:7" ht="18" customHeight="1" x14ac:dyDescent="0.3">
      <c r="A11" s="22" t="s">
        <v>7</v>
      </c>
      <c r="B11" s="89">
        <v>427171122.06387234</v>
      </c>
      <c r="C11" s="89">
        <v>460593953.04991919</v>
      </c>
      <c r="D11" s="80">
        <f t="shared" si="0"/>
        <v>7.8242252951381236E-2</v>
      </c>
      <c r="E11" s="90">
        <v>2943288355.2400975</v>
      </c>
      <c r="F11" s="91">
        <v>3118713588.1544781</v>
      </c>
      <c r="G11" s="113">
        <f t="shared" si="1"/>
        <v>5.9601782680266918E-2</v>
      </c>
    </row>
    <row r="12" spans="1:7" ht="18" customHeight="1" x14ac:dyDescent="0.3">
      <c r="A12" s="22" t="s">
        <v>8</v>
      </c>
      <c r="B12" s="89">
        <v>17990749.014250003</v>
      </c>
      <c r="C12" s="89">
        <v>23700419.498003334</v>
      </c>
      <c r="D12" s="80">
        <f t="shared" si="0"/>
        <v>0.31736702453193305</v>
      </c>
      <c r="E12" s="90">
        <v>130055532.36325333</v>
      </c>
      <c r="F12" s="91">
        <v>138039463.33423334</v>
      </c>
      <c r="G12" s="113">
        <f t="shared" si="1"/>
        <v>6.1388630117482385E-2</v>
      </c>
    </row>
    <row r="13" spans="1:7" ht="18" customHeight="1" x14ac:dyDescent="0.3">
      <c r="A13" s="22" t="s">
        <v>9</v>
      </c>
      <c r="B13" s="89">
        <v>206977973.96842667</v>
      </c>
      <c r="C13" s="89">
        <v>217965969.27395597</v>
      </c>
      <c r="D13" s="80">
        <f t="shared" si="0"/>
        <v>5.3087751777903931E-2</v>
      </c>
      <c r="E13" s="90">
        <v>1518791366.693511</v>
      </c>
      <c r="F13" s="91">
        <v>1510759576.4821541</v>
      </c>
      <c r="G13" s="113">
        <f t="shared" si="1"/>
        <v>-5.2882774997875508E-3</v>
      </c>
    </row>
    <row r="14" spans="1:7" ht="18" customHeight="1" x14ac:dyDescent="0.3">
      <c r="A14" s="22" t="s">
        <v>10</v>
      </c>
      <c r="B14" s="89">
        <v>20485605.521645922</v>
      </c>
      <c r="C14" s="89">
        <v>20881024.786404323</v>
      </c>
      <c r="D14" s="80">
        <f t="shared" si="0"/>
        <v>1.9302298110767807E-2</v>
      </c>
      <c r="E14" s="90">
        <v>138411474.37629536</v>
      </c>
      <c r="F14" s="91">
        <v>148427850.62276343</v>
      </c>
      <c r="G14" s="113">
        <f t="shared" si="1"/>
        <v>7.2366661012777223E-2</v>
      </c>
    </row>
    <row r="15" spans="1:7" ht="18" customHeight="1" x14ac:dyDescent="0.3">
      <c r="A15" s="22" t="s">
        <v>11</v>
      </c>
      <c r="B15" s="89">
        <v>141640875.38929063</v>
      </c>
      <c r="C15" s="89">
        <v>141933156.58701992</v>
      </c>
      <c r="D15" s="80">
        <f t="shared" si="0"/>
        <v>2.063537075197918E-3</v>
      </c>
      <c r="E15" s="90">
        <v>1185395983.1436298</v>
      </c>
      <c r="F15" s="91">
        <v>1153342780.1188054</v>
      </c>
      <c r="G15" s="113">
        <f t="shared" si="1"/>
        <v>-2.7040080682423417E-2</v>
      </c>
    </row>
    <row r="16" spans="1:7" ht="18" customHeight="1" x14ac:dyDescent="0.3">
      <c r="A16" s="22" t="s">
        <v>12</v>
      </c>
      <c r="B16" s="89">
        <v>91968995.094178036</v>
      </c>
      <c r="C16" s="89">
        <v>111831271.93116516</v>
      </c>
      <c r="D16" s="80">
        <f t="shared" si="0"/>
        <v>0.21596709648341558</v>
      </c>
      <c r="E16" s="90">
        <v>688669809.42193449</v>
      </c>
      <c r="F16" s="91">
        <v>726085176.52485681</v>
      </c>
      <c r="G16" s="113">
        <f t="shared" si="1"/>
        <v>5.4329907585652065E-2</v>
      </c>
    </row>
    <row r="17" spans="1:9" ht="18" customHeight="1" x14ac:dyDescent="0.3">
      <c r="A17" s="22" t="s">
        <v>13</v>
      </c>
      <c r="B17" s="89">
        <v>74173763.490692019</v>
      </c>
      <c r="C17" s="89">
        <v>64926591.315704495</v>
      </c>
      <c r="D17" s="80">
        <f t="shared" si="0"/>
        <v>-0.12466904387489981</v>
      </c>
      <c r="E17" s="90">
        <v>497780107.35632503</v>
      </c>
      <c r="F17" s="91">
        <v>408045998.06526148</v>
      </c>
      <c r="G17" s="113">
        <f t="shared" si="1"/>
        <v>-0.1802685723373621</v>
      </c>
    </row>
    <row r="18" spans="1:9" ht="18" customHeight="1" x14ac:dyDescent="0.3">
      <c r="A18" s="22" t="s">
        <v>14</v>
      </c>
      <c r="B18" s="89">
        <v>12110428.446670868</v>
      </c>
      <c r="C18" s="89">
        <v>10762283.599348001</v>
      </c>
      <c r="D18" s="80">
        <f t="shared" si="0"/>
        <v>-0.11132098697081759</v>
      </c>
      <c r="E18" s="90">
        <v>97042461.48122102</v>
      </c>
      <c r="F18" s="91">
        <v>85062499.986605406</v>
      </c>
      <c r="G18" s="113">
        <f t="shared" si="1"/>
        <v>-0.1234507174669502</v>
      </c>
    </row>
    <row r="19" spans="1:9" ht="18" customHeight="1" x14ac:dyDescent="0.3">
      <c r="A19" s="22" t="s">
        <v>15</v>
      </c>
      <c r="B19" s="89">
        <v>22277966.516670335</v>
      </c>
      <c r="C19" s="89">
        <v>27652223.330063634</v>
      </c>
      <c r="D19" s="80">
        <f t="shared" si="0"/>
        <v>0.24123641667976323</v>
      </c>
      <c r="E19" s="90">
        <v>159389246.30515942</v>
      </c>
      <c r="F19" s="91">
        <v>143021382.57048687</v>
      </c>
      <c r="G19" s="113">
        <f t="shared" si="1"/>
        <v>-0.10269114205694516</v>
      </c>
    </row>
    <row r="20" spans="1:9" ht="18" customHeight="1" x14ac:dyDescent="0.3">
      <c r="A20" s="22" t="s">
        <v>16</v>
      </c>
      <c r="B20" s="89">
        <v>1184952671.0692673</v>
      </c>
      <c r="C20" s="89">
        <v>1335640354.7806101</v>
      </c>
      <c r="D20" s="80">
        <f t="shared" si="0"/>
        <v>0.12716768136854492</v>
      </c>
      <c r="E20" s="90">
        <v>7432701036.1754322</v>
      </c>
      <c r="F20" s="91">
        <v>7738613309.7192278</v>
      </c>
      <c r="G20" s="113">
        <f t="shared" si="1"/>
        <v>4.1157618482823531E-2</v>
      </c>
    </row>
    <row r="21" spans="1:9" ht="18" customHeight="1" x14ac:dyDescent="0.3">
      <c r="A21" s="22" t="s">
        <v>17</v>
      </c>
      <c r="B21" s="89">
        <v>74520379.791411519</v>
      </c>
      <c r="C21" s="89">
        <v>84174899.688878745</v>
      </c>
      <c r="D21" s="80">
        <f t="shared" si="0"/>
        <v>0.12955543066864389</v>
      </c>
      <c r="E21" s="90">
        <v>550739872</v>
      </c>
      <c r="F21" s="91">
        <v>557042519.12571073</v>
      </c>
      <c r="G21" s="113">
        <f t="shared" si="1"/>
        <v>1.1443963740672703E-2</v>
      </c>
    </row>
    <row r="22" spans="1:9" ht="18" customHeight="1" thickBot="1" x14ac:dyDescent="0.35">
      <c r="A22" s="21" t="s">
        <v>18</v>
      </c>
      <c r="B22" s="92">
        <v>242772313.83730996</v>
      </c>
      <c r="C22" s="93">
        <v>244750319.42575023</v>
      </c>
      <c r="D22" s="81">
        <f t="shared" si="0"/>
        <v>8.1475748085747483E-3</v>
      </c>
      <c r="E22" s="94">
        <v>1554966465</v>
      </c>
      <c r="F22" s="95">
        <v>1659368881.5279458</v>
      </c>
      <c r="G22" s="114">
        <f t="shared" si="1"/>
        <v>6.7141265665781255E-2</v>
      </c>
    </row>
    <row r="23" spans="1:9" ht="15.6" thickTop="1" thickBot="1" x14ac:dyDescent="0.35">
      <c r="A23" s="23" t="s">
        <v>19</v>
      </c>
      <c r="B23" s="96">
        <f>SUM(B5:B22)</f>
        <v>3295074412.7776098</v>
      </c>
      <c r="C23" s="96">
        <f>SUM(C5:C22)</f>
        <v>3475469322.9255543</v>
      </c>
      <c r="D23" s="82">
        <f>(C23-B23)/B23</f>
        <v>5.4746839539772059E-2</v>
      </c>
      <c r="E23" s="97">
        <f>SUM(E5:E22)</f>
        <v>21901789594.607597</v>
      </c>
      <c r="F23" s="97">
        <f>SUM(F5:F22)</f>
        <v>22497535131.794029</v>
      </c>
      <c r="G23" s="115">
        <f>(F23-E23)/E23</f>
        <v>2.7200769809838252E-2</v>
      </c>
    </row>
    <row r="24" spans="1:9" ht="15.6" thickTop="1" thickBot="1" x14ac:dyDescent="0.35">
      <c r="A24" s="29"/>
      <c r="B24" s="30"/>
      <c r="C24" s="30"/>
      <c r="D24" s="31"/>
      <c r="E24" s="31"/>
      <c r="F24" s="32"/>
      <c r="G24" s="31"/>
    </row>
    <row r="25" spans="1:9" ht="27.6" customHeight="1" thickTop="1" thickBot="1" x14ac:dyDescent="0.35">
      <c r="A25" s="24" t="s">
        <v>1</v>
      </c>
      <c r="B25" s="83" t="s">
        <v>77</v>
      </c>
      <c r="C25" s="83" t="s">
        <v>78</v>
      </c>
      <c r="D25" s="98" t="s">
        <v>2</v>
      </c>
      <c r="E25" s="99" t="s">
        <v>81</v>
      </c>
      <c r="F25" s="99" t="s">
        <v>82</v>
      </c>
      <c r="G25" s="116" t="s">
        <v>3</v>
      </c>
    </row>
    <row r="26" spans="1:9" ht="18" customHeight="1" thickTop="1" x14ac:dyDescent="0.3">
      <c r="A26" s="25" t="s">
        <v>20</v>
      </c>
      <c r="B26" s="100">
        <v>45752555.212961003</v>
      </c>
      <c r="C26" s="100">
        <v>38330062.642518997</v>
      </c>
      <c r="D26" s="101">
        <f>(C26-B26)/B26</f>
        <v>-0.16223121388287678</v>
      </c>
      <c r="E26" s="102">
        <v>527835197.70017904</v>
      </c>
      <c r="F26" s="102">
        <v>449332813.55663896</v>
      </c>
      <c r="G26" s="117">
        <f>(F26-E26)/E26</f>
        <v>-0.14872517877849253</v>
      </c>
      <c r="I26" s="8"/>
    </row>
    <row r="27" spans="1:9" ht="18" customHeight="1" x14ac:dyDescent="0.3">
      <c r="A27" s="26" t="s">
        <v>21</v>
      </c>
      <c r="B27" s="103">
        <v>781451244.83307207</v>
      </c>
      <c r="C27" s="103">
        <v>831485083.77270997</v>
      </c>
      <c r="D27" s="104">
        <f t="shared" ref="D27:D29" si="2">(C27-B27)/B27</f>
        <v>6.4026820957110084E-2</v>
      </c>
      <c r="E27" s="90">
        <v>5684401775.8969793</v>
      </c>
      <c r="F27" s="90">
        <v>5869894746.2652693</v>
      </c>
      <c r="G27" s="118">
        <f t="shared" ref="G27:G30" si="3">(F27-E27)/E27</f>
        <v>3.2631924638898309E-2</v>
      </c>
      <c r="I27" s="8"/>
    </row>
    <row r="28" spans="1:9" ht="18" customHeight="1" x14ac:dyDescent="0.3">
      <c r="A28" s="26" t="s">
        <v>22</v>
      </c>
      <c r="B28" s="103">
        <v>646817419.81657732</v>
      </c>
      <c r="C28" s="103">
        <v>731382661.05222535</v>
      </c>
      <c r="D28" s="104">
        <f t="shared" si="2"/>
        <v>0.13074051292500566</v>
      </c>
      <c r="E28" s="90">
        <v>3199211455</v>
      </c>
      <c r="F28" s="90">
        <v>3388467818.9325094</v>
      </c>
      <c r="G28" s="118">
        <f t="shared" si="3"/>
        <v>5.9157191262466713E-2</v>
      </c>
      <c r="I28" s="8"/>
    </row>
    <row r="29" spans="1:9" ht="18" customHeight="1" thickBot="1" x14ac:dyDescent="0.35">
      <c r="A29" s="27" t="s">
        <v>23</v>
      </c>
      <c r="B29" s="105">
        <v>1821053192.9149997</v>
      </c>
      <c r="C29" s="105">
        <v>1874271515.4581001</v>
      </c>
      <c r="D29" s="106">
        <f t="shared" si="2"/>
        <v>2.9223925336256996E-2</v>
      </c>
      <c r="E29" s="107">
        <v>12490341166</v>
      </c>
      <c r="F29" s="107">
        <v>12789839753.039614</v>
      </c>
      <c r="G29" s="119">
        <f t="shared" si="3"/>
        <v>2.397841524576445E-2</v>
      </c>
    </row>
    <row r="30" spans="1:9" ht="15.6" thickTop="1" thickBot="1" x14ac:dyDescent="0.35">
      <c r="A30" s="28" t="s">
        <v>19</v>
      </c>
      <c r="B30" s="108">
        <f>SUM(B26:B29)</f>
        <v>3295074412.7776098</v>
      </c>
      <c r="C30" s="108">
        <f>SUM(C26:C29)</f>
        <v>3475469322.9255543</v>
      </c>
      <c r="D30" s="109">
        <f>(C30-B30)/B30</f>
        <v>5.4746839539772059E-2</v>
      </c>
      <c r="E30" s="110">
        <f>SUM(E26:E29)</f>
        <v>21901789594.59716</v>
      </c>
      <c r="F30" s="110">
        <f>SUM(F26:F29)</f>
        <v>22497535131.794029</v>
      </c>
      <c r="G30" s="120">
        <f t="shared" si="3"/>
        <v>2.7200769810327749E-2</v>
      </c>
    </row>
    <row r="31" spans="1:9" ht="15.6" thickTop="1" thickBot="1" x14ac:dyDescent="0.35">
      <c r="A31" s="5" t="s">
        <v>24</v>
      </c>
      <c r="B31" s="1"/>
      <c r="C31" s="1"/>
      <c r="D31" s="1"/>
      <c r="E31" s="1"/>
      <c r="F31" s="3"/>
      <c r="G31" s="2"/>
    </row>
    <row r="32" spans="1:9" ht="15" customHeight="1" thickTop="1" x14ac:dyDescent="0.3">
      <c r="A32" s="10" t="s">
        <v>79</v>
      </c>
      <c r="B32" s="11"/>
      <c r="C32" s="11"/>
      <c r="D32" s="12"/>
      <c r="E32" s="12"/>
      <c r="F32" s="6"/>
      <c r="G32" s="40"/>
    </row>
    <row r="33" spans="1:7" ht="15" customHeight="1" x14ac:dyDescent="0.3">
      <c r="A33" s="13" t="s">
        <v>25</v>
      </c>
      <c r="B33" s="11"/>
      <c r="C33" s="11"/>
      <c r="D33" s="12"/>
      <c r="E33" s="12"/>
      <c r="F33" s="6"/>
      <c r="G33" s="41"/>
    </row>
    <row r="34" spans="1:7" ht="15" customHeight="1" x14ac:dyDescent="0.3">
      <c r="A34" s="14" t="s">
        <v>80</v>
      </c>
      <c r="B34" s="11"/>
      <c r="C34" s="15"/>
      <c r="D34" s="12"/>
      <c r="E34" s="12"/>
      <c r="F34" s="6"/>
      <c r="G34" s="41"/>
    </row>
    <row r="35" spans="1:7" ht="15" customHeight="1" x14ac:dyDescent="0.3">
      <c r="A35" s="14" t="s">
        <v>26</v>
      </c>
      <c r="B35" s="15"/>
      <c r="C35" s="15"/>
      <c r="D35" s="12"/>
      <c r="E35" s="12"/>
      <c r="F35" s="6"/>
      <c r="G35" s="41"/>
    </row>
    <row r="36" spans="1:7" ht="15" customHeight="1" x14ac:dyDescent="0.3">
      <c r="A36" s="14"/>
      <c r="B36" s="16"/>
      <c r="C36" s="16"/>
      <c r="D36" s="16"/>
      <c r="E36" s="16"/>
      <c r="F36" s="16"/>
      <c r="G36" s="42"/>
    </row>
    <row r="37" spans="1:7" ht="15" customHeight="1" thickBot="1" x14ac:dyDescent="0.35">
      <c r="A37" s="17"/>
      <c r="B37" s="18"/>
      <c r="C37" s="19"/>
      <c r="D37" s="18"/>
      <c r="E37" s="18"/>
      <c r="F37" s="7"/>
      <c r="G37" s="43"/>
    </row>
    <row r="38" spans="1:7" x14ac:dyDescent="0.3">
      <c r="A38" s="9"/>
    </row>
  </sheetData>
  <sheetProtection algorithmName="SHA-512" hashValue="hy8R44zIrli9JPYNnCD/WQvs2tkcTsLFZ2xaUbtsrjpdHtzj+FVYX3SNDOyNlMxy90ygwF8WzsKJGqERoWr8BQ==" saltValue="SlALA6IPp8HYoYQXzd624A==" spinCount="100000" sheet="1" objects="1" scenarios="1"/>
  <mergeCells count="3">
    <mergeCell ref="A1:G1"/>
    <mergeCell ref="A2:G2"/>
    <mergeCell ref="A3:G3"/>
  </mergeCells>
  <printOptions horizontalCentered="1" verticalCentered="1"/>
  <pageMargins left="0.45" right="0.45" top="0.5" bottom="0.5" header="0.75" footer="0.3"/>
  <pageSetup scale="79" orientation="landscape" r:id="rId1"/>
  <headerFooter differentOddEven="1"/>
  <ignoredErrors>
    <ignoredError sqref="H30 H23 D23 D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CE5F-6C1F-4A6F-8F03-CB38BD937A88}">
  <dimension ref="A1:R59"/>
  <sheetViews>
    <sheetView zoomScaleNormal="100" workbookViewId="0">
      <selection activeCell="D13" sqref="D13"/>
    </sheetView>
  </sheetViews>
  <sheetFormatPr defaultColWidth="9.109375" defaultRowHeight="14.4" x14ac:dyDescent="0.3"/>
  <cols>
    <col min="1" max="18" width="16.33203125" style="4" customWidth="1"/>
    <col min="19" max="16384" width="9.109375" style="4"/>
  </cols>
  <sheetData>
    <row r="1" spans="1:18" s="33" customFormat="1" ht="13.8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33" customFormat="1" ht="13.8" x14ac:dyDescent="0.25">
      <c r="A2" s="130" t="s">
        <v>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s="33" customFormat="1" ht="13.8" x14ac:dyDescent="0.25">
      <c r="A3" s="131" t="s">
        <v>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1:18" s="33" customFormat="1" x14ac:dyDescent="0.3">
      <c r="A4" s="35" t="s">
        <v>33</v>
      </c>
      <c r="B4" s="35"/>
      <c r="R4" s="4"/>
    </row>
    <row r="5" spans="1:18" s="33" customFormat="1" ht="18.600000000000001" customHeight="1" x14ac:dyDescent="0.25">
      <c r="A5" s="44" t="s">
        <v>34</v>
      </c>
      <c r="B5" s="45">
        <v>2009</v>
      </c>
      <c r="C5" s="45">
        <v>2010</v>
      </c>
      <c r="D5" s="45">
        <v>2011</v>
      </c>
      <c r="E5" s="45">
        <v>2012</v>
      </c>
      <c r="F5" s="45">
        <v>2013</v>
      </c>
      <c r="G5" s="45">
        <v>2014</v>
      </c>
      <c r="H5" s="45">
        <v>2015</v>
      </c>
      <c r="I5" s="45">
        <v>2016</v>
      </c>
      <c r="J5" s="45">
        <v>2017</v>
      </c>
      <c r="K5" s="45">
        <v>2018</v>
      </c>
      <c r="L5" s="45">
        <v>2019</v>
      </c>
      <c r="M5" s="45">
        <v>2020</v>
      </c>
      <c r="N5" s="45">
        <v>2021</v>
      </c>
      <c r="O5" s="45">
        <v>2022</v>
      </c>
      <c r="P5" s="45">
        <v>2023</v>
      </c>
      <c r="Q5" s="45">
        <v>2024</v>
      </c>
      <c r="R5" s="46" t="s">
        <v>35</v>
      </c>
    </row>
    <row r="6" spans="1:18" s="33" customFormat="1" ht="18.600000000000001" customHeight="1" x14ac:dyDescent="0.25">
      <c r="A6" s="47" t="s">
        <v>36</v>
      </c>
      <c r="B6" s="48" t="s">
        <v>37</v>
      </c>
      <c r="C6" s="49">
        <v>2233483415.3594103</v>
      </c>
      <c r="D6" s="49">
        <v>2184929927.078733</v>
      </c>
      <c r="E6" s="50">
        <v>2203191014.3230443</v>
      </c>
      <c r="F6" s="50">
        <v>2216289371.8509288</v>
      </c>
      <c r="G6" s="50">
        <v>2357037827.1904774</v>
      </c>
      <c r="H6" s="50">
        <v>2333906345.6537232</v>
      </c>
      <c r="I6" s="50">
        <v>2284719903.7551908</v>
      </c>
      <c r="J6" s="50">
        <v>2294639541.9027171</v>
      </c>
      <c r="K6" s="50">
        <v>2580245100</v>
      </c>
      <c r="L6" s="50">
        <v>3076563478.4047318</v>
      </c>
      <c r="M6" s="50">
        <v>2460766136.1731334</v>
      </c>
      <c r="N6" s="50">
        <v>2964130099.4093137</v>
      </c>
      <c r="O6" s="50">
        <v>3332410256.2184601</v>
      </c>
      <c r="P6" s="50">
        <v>3331144636.6650534</v>
      </c>
      <c r="Q6" s="50">
        <v>3457757568.5640259</v>
      </c>
      <c r="R6" s="51" t="s">
        <v>38</v>
      </c>
    </row>
    <row r="7" spans="1:18" s="33" customFormat="1" ht="18.600000000000001" customHeight="1" x14ac:dyDescent="0.25">
      <c r="A7" s="47" t="s">
        <v>39</v>
      </c>
      <c r="B7" s="48" t="s">
        <v>37</v>
      </c>
      <c r="C7" s="49">
        <v>2151164616.7197452</v>
      </c>
      <c r="D7" s="49">
        <v>2129729041.4888654</v>
      </c>
      <c r="E7" s="49">
        <v>2147714384.9059482</v>
      </c>
      <c r="F7" s="49">
        <v>2215704159.1323872</v>
      </c>
      <c r="G7" s="50">
        <v>2395643110.5372167</v>
      </c>
      <c r="H7" s="49">
        <v>2342183438.9885306</v>
      </c>
      <c r="I7" s="49">
        <v>2239004330.5337095</v>
      </c>
      <c r="J7" s="49">
        <v>2300008724.3091617</v>
      </c>
      <c r="K7" s="49">
        <v>2647652606</v>
      </c>
      <c r="L7" s="49">
        <v>2962399729.0742555</v>
      </c>
      <c r="M7" s="49">
        <v>2691578193.9596272</v>
      </c>
      <c r="N7" s="52">
        <v>2949346462.5283794</v>
      </c>
      <c r="O7" s="52">
        <v>3130064643.6733847</v>
      </c>
      <c r="P7" s="52">
        <v>3318377784.6250081</v>
      </c>
      <c r="Q7" s="52">
        <v>3428756031.8111458</v>
      </c>
      <c r="R7" s="51" t="s">
        <v>40</v>
      </c>
    </row>
    <row r="8" spans="1:18" s="33" customFormat="1" ht="18.600000000000001" customHeight="1" x14ac:dyDescent="0.25">
      <c r="A8" s="47" t="s">
        <v>41</v>
      </c>
      <c r="B8" s="48" t="s">
        <v>37</v>
      </c>
      <c r="C8" s="49">
        <v>2063862647.1613276</v>
      </c>
      <c r="D8" s="49">
        <v>2089732073.1388152</v>
      </c>
      <c r="E8" s="52">
        <v>2143543640.0936975</v>
      </c>
      <c r="F8" s="52">
        <v>2171455647.2129812</v>
      </c>
      <c r="G8" s="50">
        <v>2296973920.3504834</v>
      </c>
      <c r="H8" s="49">
        <v>2322054950.9057074</v>
      </c>
      <c r="I8" s="52">
        <v>2234793350.7053113</v>
      </c>
      <c r="J8" s="52">
        <v>2298688502.4284501</v>
      </c>
      <c r="K8" s="52">
        <v>1719474082</v>
      </c>
      <c r="L8" s="52">
        <v>2477039021.4250603</v>
      </c>
      <c r="M8" s="52">
        <v>2274460560.8777041</v>
      </c>
      <c r="N8" s="52">
        <v>2652449329.3904715</v>
      </c>
      <c r="O8" s="52">
        <v>2934048891.4199595</v>
      </c>
      <c r="P8" s="53">
        <v>2859741518.1320224</v>
      </c>
      <c r="Q8" s="53">
        <v>3108026128.0328217</v>
      </c>
      <c r="R8" s="51" t="s">
        <v>42</v>
      </c>
    </row>
    <row r="9" spans="1:18" s="33" customFormat="1" ht="18.600000000000001" customHeight="1" x14ac:dyDescent="0.25">
      <c r="A9" s="47" t="s">
        <v>43</v>
      </c>
      <c r="B9" s="48" t="s">
        <v>37</v>
      </c>
      <c r="C9" s="49">
        <v>2144277709.6132584</v>
      </c>
      <c r="D9" s="49">
        <v>2176249655.0158057</v>
      </c>
      <c r="E9" s="52">
        <v>2247788147.1592698</v>
      </c>
      <c r="F9" s="52">
        <v>2257419576.2047453</v>
      </c>
      <c r="G9" s="50">
        <v>2403581565.532146</v>
      </c>
      <c r="H9" s="49">
        <v>2419206005.1111288</v>
      </c>
      <c r="I9" s="49">
        <v>2366115514.7901621</v>
      </c>
      <c r="J9" s="49">
        <v>2450446024.46</v>
      </c>
      <c r="K9" s="49">
        <v>1897429181</v>
      </c>
      <c r="L9" s="49">
        <v>2559959983</v>
      </c>
      <c r="M9" s="49">
        <v>2562958946.2187028</v>
      </c>
      <c r="N9" s="49">
        <v>2659186494.3807559</v>
      </c>
      <c r="O9" s="49">
        <v>3081189428.1376328</v>
      </c>
      <c r="P9" s="49">
        <v>3206924969.8640475</v>
      </c>
      <c r="Q9" s="49">
        <v>3098394418.6252742</v>
      </c>
      <c r="R9" s="51" t="s">
        <v>44</v>
      </c>
    </row>
    <row r="10" spans="1:18" s="33" customFormat="1" ht="18.600000000000001" customHeight="1" x14ac:dyDescent="0.25">
      <c r="A10" s="47" t="s">
        <v>45</v>
      </c>
      <c r="B10" s="48" t="s">
        <v>37</v>
      </c>
      <c r="C10" s="49">
        <v>2215480047.6157508</v>
      </c>
      <c r="D10" s="49">
        <v>2254541064.3820062</v>
      </c>
      <c r="E10" s="52">
        <v>2350025077.7722478</v>
      </c>
      <c r="F10" s="52">
        <v>2392846680.0987539</v>
      </c>
      <c r="G10" s="50">
        <v>2541859895.588623</v>
      </c>
      <c r="H10" s="49">
        <v>2516654043.4196973</v>
      </c>
      <c r="I10" s="49">
        <v>2470334688.280467</v>
      </c>
      <c r="J10" s="49">
        <v>2645055258.1199999</v>
      </c>
      <c r="K10" s="49">
        <v>2743780264</v>
      </c>
      <c r="L10" s="49">
        <v>2703576850.6429043</v>
      </c>
      <c r="M10" s="49">
        <v>2675607010.3462114</v>
      </c>
      <c r="N10" s="49">
        <v>2618388724.1360235</v>
      </c>
      <c r="O10" s="49">
        <v>3092324470.9961948</v>
      </c>
      <c r="P10" s="49">
        <v>3162441118.9333687</v>
      </c>
      <c r="Q10" s="49">
        <v>3397970383.2589741</v>
      </c>
      <c r="R10" s="51" t="s">
        <v>46</v>
      </c>
    </row>
    <row r="11" spans="1:18" s="33" customFormat="1" ht="18.600000000000001" customHeight="1" x14ac:dyDescent="0.25">
      <c r="A11" s="47" t="s">
        <v>47</v>
      </c>
      <c r="B11" s="48" t="s">
        <v>37</v>
      </c>
      <c r="C11" s="49">
        <v>2475099847.1038885</v>
      </c>
      <c r="D11" s="49">
        <v>2514463497.8371515</v>
      </c>
      <c r="E11" s="52">
        <v>2585257281.1850061</v>
      </c>
      <c r="F11" s="52">
        <v>2650271494.7183838</v>
      </c>
      <c r="G11" s="50">
        <v>2805880610.2992373</v>
      </c>
      <c r="H11" s="52">
        <v>2748576121.5855188</v>
      </c>
      <c r="I11" s="52">
        <v>2742455301.6450009</v>
      </c>
      <c r="J11" s="52">
        <v>3042027886.9200001</v>
      </c>
      <c r="K11" s="52">
        <v>3351326249.2236071</v>
      </c>
      <c r="L11" s="52">
        <v>2996565645.2635593</v>
      </c>
      <c r="M11" s="52">
        <v>2908661627.4983721</v>
      </c>
      <c r="N11" s="52">
        <v>2999651546.4219809</v>
      </c>
      <c r="O11" s="52">
        <v>3357724955.730516</v>
      </c>
      <c r="P11" s="52">
        <v>3737554476.6639528</v>
      </c>
      <c r="Q11" s="52">
        <v>3904612462.3982658</v>
      </c>
      <c r="R11" s="51" t="s">
        <v>48</v>
      </c>
    </row>
    <row r="12" spans="1:18" s="33" customFormat="1" ht="18.600000000000001" customHeight="1" x14ac:dyDescent="0.25">
      <c r="A12" s="47" t="s">
        <v>49</v>
      </c>
      <c r="B12" s="49">
        <v>2101520513.3331194</v>
      </c>
      <c r="C12" s="49">
        <v>2040085878.8222311</v>
      </c>
      <c r="D12" s="49">
        <v>2127534060.3729239</v>
      </c>
      <c r="E12" s="52">
        <v>2159770512.9180923</v>
      </c>
      <c r="F12" s="52">
        <v>2189301323.8639765</v>
      </c>
      <c r="G12" s="52">
        <v>2362821243.3854389</v>
      </c>
      <c r="H12" s="52">
        <v>2291926046.9326243</v>
      </c>
      <c r="I12" s="52">
        <v>2206859833.1253338</v>
      </c>
      <c r="J12" s="52">
        <v>2371793459</v>
      </c>
      <c r="K12" s="52">
        <v>2757527857.9577012</v>
      </c>
      <c r="L12" s="52">
        <v>2687489741.6372824</v>
      </c>
      <c r="M12" s="52">
        <v>2466685538.2332563</v>
      </c>
      <c r="N12" s="52">
        <v>2563374378.4126844</v>
      </c>
      <c r="O12" s="52">
        <v>2738675095.1015396</v>
      </c>
      <c r="P12" s="52">
        <v>2855897130.2127948</v>
      </c>
      <c r="Q12" s="52">
        <v>3093233465.0506811</v>
      </c>
      <c r="R12" s="51" t="s">
        <v>50</v>
      </c>
    </row>
    <row r="13" spans="1:18" s="33" customFormat="1" ht="18.600000000000001" customHeight="1" x14ac:dyDescent="0.25">
      <c r="A13" s="47" t="s">
        <v>51</v>
      </c>
      <c r="B13" s="49">
        <v>1968851934.4546015</v>
      </c>
      <c r="C13" s="49">
        <v>1963926969.5921311</v>
      </c>
      <c r="D13" s="49">
        <v>2060254929.8955002</v>
      </c>
      <c r="E13" s="52">
        <v>2127035235.483773</v>
      </c>
      <c r="F13" s="52">
        <v>2088221458.8014481</v>
      </c>
      <c r="G13" s="52">
        <v>2253641934.4800296</v>
      </c>
      <c r="H13" s="52">
        <v>2246955348.3701844</v>
      </c>
      <c r="I13" s="52">
        <v>2229436884.2451191</v>
      </c>
      <c r="J13" s="52">
        <v>2315715526</v>
      </c>
      <c r="K13" s="52">
        <v>2654370480</v>
      </c>
      <c r="L13" s="52">
        <v>2719374926.1941719</v>
      </c>
      <c r="M13" s="52">
        <v>2287729434.0006142</v>
      </c>
      <c r="N13" s="52">
        <v>2606568104.5197282</v>
      </c>
      <c r="O13" s="52">
        <v>2654536308.4296207</v>
      </c>
      <c r="P13" s="52">
        <v>2792293067.1198449</v>
      </c>
      <c r="Q13" s="52">
        <v>2891931061.6669621</v>
      </c>
      <c r="R13" s="51" t="s">
        <v>52</v>
      </c>
    </row>
    <row r="14" spans="1:18" s="33" customFormat="1" ht="18.600000000000001" customHeight="1" x14ac:dyDescent="0.25">
      <c r="A14" s="47" t="s">
        <v>53</v>
      </c>
      <c r="B14" s="49">
        <v>2087108449.1301782</v>
      </c>
      <c r="C14" s="49">
        <v>2147250055.8580053</v>
      </c>
      <c r="D14" s="49">
        <v>2211531190.5493317</v>
      </c>
      <c r="E14" s="52">
        <v>2289539366.7164302</v>
      </c>
      <c r="F14" s="52">
        <v>2231856254.5676041</v>
      </c>
      <c r="G14" s="52">
        <v>2450921317.7562323</v>
      </c>
      <c r="H14" s="52">
        <v>2386062307.3640461</v>
      </c>
      <c r="I14" s="52">
        <v>2332426903.8848257</v>
      </c>
      <c r="J14" s="52">
        <v>2506902588</v>
      </c>
      <c r="K14" s="52">
        <v>2773103888</v>
      </c>
      <c r="L14" s="52">
        <v>2590950118.5090194</v>
      </c>
      <c r="M14" s="52">
        <v>2053647173.5308704</v>
      </c>
      <c r="N14" s="52">
        <v>3019287307.4004297</v>
      </c>
      <c r="O14" s="52">
        <v>3181156625.2629519</v>
      </c>
      <c r="P14" s="52">
        <v>3348889459.7036519</v>
      </c>
      <c r="Q14" s="52">
        <v>3224024251.8934507</v>
      </c>
      <c r="R14" s="51" t="s">
        <v>54</v>
      </c>
    </row>
    <row r="15" spans="1:18" s="33" customFormat="1" ht="18.600000000000001" customHeight="1" x14ac:dyDescent="0.25">
      <c r="A15" s="47" t="s">
        <v>55</v>
      </c>
      <c r="B15" s="49">
        <v>2043730088.2945538</v>
      </c>
      <c r="C15" s="49">
        <v>2053589175.782356</v>
      </c>
      <c r="D15" s="49">
        <v>2106408086.8742044</v>
      </c>
      <c r="E15" s="52">
        <v>2187467919.024837</v>
      </c>
      <c r="F15" s="52">
        <v>2196805755.5366116</v>
      </c>
      <c r="G15" s="52">
        <v>2347668905.1697721</v>
      </c>
      <c r="H15" s="52">
        <v>2347186982.5898676</v>
      </c>
      <c r="I15" s="52">
        <v>2313869300.1071324</v>
      </c>
      <c r="J15" s="52">
        <v>2147205873</v>
      </c>
      <c r="K15" s="52">
        <v>2607311201</v>
      </c>
      <c r="L15" s="52">
        <v>2300097588.2251053</v>
      </c>
      <c r="M15" s="52">
        <v>1571195776.8028388</v>
      </c>
      <c r="N15" s="52">
        <v>2946687603.7785387</v>
      </c>
      <c r="O15" s="52">
        <v>3015204292.8547368</v>
      </c>
      <c r="P15" s="52">
        <v>2918445949.2075448</v>
      </c>
      <c r="Q15" s="52">
        <v>3162833727.2054362</v>
      </c>
      <c r="R15" s="51" t="s">
        <v>56</v>
      </c>
    </row>
    <row r="16" spans="1:18" s="33" customFormat="1" ht="18.600000000000001" customHeight="1" x14ac:dyDescent="0.25">
      <c r="A16" s="47" t="s">
        <v>57</v>
      </c>
      <c r="B16" s="49">
        <v>2184431220.0201645</v>
      </c>
      <c r="C16" s="49">
        <v>2121411750.6635733</v>
      </c>
      <c r="D16" s="49">
        <v>2124375172.5550845</v>
      </c>
      <c r="E16" s="52">
        <v>2273005220.2520232</v>
      </c>
      <c r="F16" s="52">
        <v>2258138211.4190083</v>
      </c>
      <c r="G16" s="52">
        <v>2381600300.3617821</v>
      </c>
      <c r="H16" s="52">
        <v>2393106752.4584923</v>
      </c>
      <c r="I16" s="52">
        <v>2325790753.0169153</v>
      </c>
      <c r="J16" s="52">
        <v>2576165291</v>
      </c>
      <c r="K16" s="52">
        <v>2970227299</v>
      </c>
      <c r="L16" s="52">
        <v>2355204012.7186537</v>
      </c>
      <c r="M16" s="52">
        <v>2048466733.8744302</v>
      </c>
      <c r="N16" s="52">
        <v>3376636262.1305351</v>
      </c>
      <c r="O16" s="52">
        <v>3144867059.6926117</v>
      </c>
      <c r="P16" s="52">
        <v>3259035966.4160662</v>
      </c>
      <c r="Q16" s="52">
        <v>3395377618.5552788</v>
      </c>
      <c r="R16" s="51" t="s">
        <v>58</v>
      </c>
    </row>
    <row r="17" spans="1:18" s="33" customFormat="1" ht="18.600000000000001" customHeight="1" x14ac:dyDescent="0.25">
      <c r="A17" s="47" t="s">
        <v>59</v>
      </c>
      <c r="B17" s="49">
        <v>2188646367.4487243</v>
      </c>
      <c r="C17" s="49">
        <v>2130050640.1755707</v>
      </c>
      <c r="D17" s="54">
        <v>2194334901.5051599</v>
      </c>
      <c r="E17" s="55">
        <v>2225739575.2087693</v>
      </c>
      <c r="F17" s="55">
        <v>2298571772.0982585</v>
      </c>
      <c r="G17" s="55">
        <v>2332904189.0432644</v>
      </c>
      <c r="H17" s="55">
        <v>2377342465.9902377</v>
      </c>
      <c r="I17" s="55">
        <v>2289245361.400435</v>
      </c>
      <c r="J17" s="55">
        <v>2600410001</v>
      </c>
      <c r="K17" s="55">
        <v>2926275000</v>
      </c>
      <c r="L17" s="55">
        <v>2393641680.7710199</v>
      </c>
      <c r="M17" s="55">
        <v>2934722167.3561821</v>
      </c>
      <c r="N17" s="55">
        <v>3337251245.2294588</v>
      </c>
      <c r="O17" s="55">
        <v>3299150940.900578</v>
      </c>
      <c r="P17" s="55">
        <v>3432153608.7438111</v>
      </c>
      <c r="Q17" s="55">
        <v>3254665684.4966698</v>
      </c>
      <c r="R17" s="56" t="s">
        <v>60</v>
      </c>
    </row>
    <row r="18" spans="1:18" s="33" customFormat="1" ht="18.600000000000001" customHeight="1" x14ac:dyDescent="0.25">
      <c r="A18" s="57" t="s">
        <v>61</v>
      </c>
      <c r="B18" s="58" t="s">
        <v>62</v>
      </c>
      <c r="C18" s="59">
        <v>25739682754</v>
      </c>
      <c r="D18" s="59">
        <v>26174083601</v>
      </c>
      <c r="E18" s="59">
        <v>26940077375</v>
      </c>
      <c r="F18" s="59">
        <v>27166881706</v>
      </c>
      <c r="G18" s="59">
        <v>28930534820</v>
      </c>
      <c r="H18" s="59">
        <v>28725160809</v>
      </c>
      <c r="I18" s="59">
        <v>28035052125</v>
      </c>
      <c r="J18" s="59">
        <v>29549058676</v>
      </c>
      <c r="K18" s="59">
        <v>31628723208</v>
      </c>
      <c r="L18" s="59">
        <v>31822862776</v>
      </c>
      <c r="M18" s="59">
        <v>28936479299</v>
      </c>
      <c r="N18" s="59">
        <v>34692957558</v>
      </c>
      <c r="O18" s="59">
        <v>36961352968</v>
      </c>
      <c r="P18" s="59">
        <v>38222899686</v>
      </c>
      <c r="Q18" s="60">
        <v>39417582802</v>
      </c>
      <c r="R18" s="61" t="s">
        <v>61</v>
      </c>
    </row>
    <row r="19" spans="1:18" s="33" customFormat="1" ht="18.600000000000001" customHeight="1" x14ac:dyDescent="0.25">
      <c r="A19" s="47" t="s">
        <v>63</v>
      </c>
      <c r="B19" s="62" t="s">
        <v>62</v>
      </c>
      <c r="C19" s="62" t="s">
        <v>62</v>
      </c>
      <c r="D19" s="50">
        <v>434400847</v>
      </c>
      <c r="E19" s="50">
        <v>765993774</v>
      </c>
      <c r="F19" s="50">
        <v>226804331</v>
      </c>
      <c r="G19" s="50">
        <v>1763653114</v>
      </c>
      <c r="H19" s="50">
        <v>-205374011</v>
      </c>
      <c r="I19" s="50">
        <v>-690108684</v>
      </c>
      <c r="J19" s="50">
        <v>1514006551</v>
      </c>
      <c r="K19" s="50">
        <v>2079664532</v>
      </c>
      <c r="L19" s="50">
        <v>194139568</v>
      </c>
      <c r="M19" s="50">
        <v>-2886383477</v>
      </c>
      <c r="N19" s="50">
        <v>5756478259</v>
      </c>
      <c r="O19" s="50">
        <v>2268395410</v>
      </c>
      <c r="P19" s="50">
        <v>1261546718</v>
      </c>
      <c r="Q19" s="49">
        <v>1194683116</v>
      </c>
      <c r="R19" s="36" t="s">
        <v>64</v>
      </c>
    </row>
    <row r="20" spans="1:18" s="33" customFormat="1" ht="18.600000000000001" customHeight="1" x14ac:dyDescent="0.25">
      <c r="A20" s="63" t="s">
        <v>65</v>
      </c>
      <c r="B20" s="64" t="s">
        <v>62</v>
      </c>
      <c r="C20" s="64" t="s">
        <v>62</v>
      </c>
      <c r="D20" s="65">
        <v>1.6876697788067849</v>
      </c>
      <c r="E20" s="65">
        <v>2.9265352158145266</v>
      </c>
      <c r="F20" s="65">
        <v>0.84188448252368842</v>
      </c>
      <c r="G20" s="65">
        <v>6.4919232655637638</v>
      </c>
      <c r="H20" s="65">
        <v>-0.70988667260317173</v>
      </c>
      <c r="I20" s="65">
        <v>-2.4024536836840933</v>
      </c>
      <c r="J20" s="65">
        <v>5.4004056930213391</v>
      </c>
      <c r="K20" s="65">
        <v>7.0380060319455167</v>
      </c>
      <c r="L20" s="65">
        <v>0.6138077933885594</v>
      </c>
      <c r="M20" s="65">
        <v>-9.0701565642197259</v>
      </c>
      <c r="N20" s="65">
        <v>19.893499134840965</v>
      </c>
      <c r="O20" s="65">
        <v>6.5384895658079198</v>
      </c>
      <c r="P20" s="65">
        <v>3.4131508094203378</v>
      </c>
      <c r="Q20" s="64">
        <v>3.1255690327376699</v>
      </c>
      <c r="R20" s="37" t="s">
        <v>66</v>
      </c>
    </row>
    <row r="21" spans="1:18" s="33" customFormat="1" ht="18.600000000000001" customHeight="1" x14ac:dyDescent="0.25">
      <c r="A21" s="57" t="s">
        <v>73</v>
      </c>
      <c r="B21" s="58" t="s">
        <v>62</v>
      </c>
      <c r="C21" s="50">
        <v>25739682754</v>
      </c>
      <c r="D21" s="50">
        <v>26174083601</v>
      </c>
      <c r="E21" s="50">
        <v>26940077375</v>
      </c>
      <c r="F21" s="50">
        <v>27166881706</v>
      </c>
      <c r="G21" s="50">
        <v>28930534820</v>
      </c>
      <c r="H21" s="50">
        <v>28725160809</v>
      </c>
      <c r="I21" s="50">
        <v>28035052125</v>
      </c>
      <c r="J21" s="50">
        <v>29549058676</v>
      </c>
      <c r="K21" s="50">
        <v>31628723208</v>
      </c>
      <c r="L21" s="50">
        <v>31822862776</v>
      </c>
      <c r="M21" s="50">
        <v>28936479299</v>
      </c>
      <c r="N21" s="50">
        <v>34692957558</v>
      </c>
      <c r="O21" s="50">
        <v>36961352968</v>
      </c>
      <c r="P21" s="50">
        <v>38222899686</v>
      </c>
      <c r="Q21" s="50">
        <v>39417582802</v>
      </c>
      <c r="R21" s="66" t="s">
        <v>73</v>
      </c>
    </row>
    <row r="22" spans="1:18" s="33" customFormat="1" ht="18.600000000000001" customHeight="1" x14ac:dyDescent="0.25">
      <c r="A22" s="47" t="s">
        <v>63</v>
      </c>
      <c r="B22" s="62" t="s">
        <v>62</v>
      </c>
      <c r="C22" s="62" t="s">
        <v>62</v>
      </c>
      <c r="D22" s="50">
        <v>434400847</v>
      </c>
      <c r="E22" s="50">
        <v>765993774</v>
      </c>
      <c r="F22" s="50">
        <v>226804331</v>
      </c>
      <c r="G22" s="50">
        <v>1763653114</v>
      </c>
      <c r="H22" s="50">
        <v>-205374011</v>
      </c>
      <c r="I22" s="50">
        <v>-690108684</v>
      </c>
      <c r="J22" s="50">
        <v>1514006551</v>
      </c>
      <c r="K22" s="50">
        <v>2079664532</v>
      </c>
      <c r="L22" s="50">
        <v>194139568</v>
      </c>
      <c r="M22" s="50">
        <v>-2886383477</v>
      </c>
      <c r="N22" s="50">
        <v>5756478259</v>
      </c>
      <c r="O22" s="50">
        <v>2268395410</v>
      </c>
      <c r="P22" s="50">
        <v>1261546718</v>
      </c>
      <c r="Q22" s="50">
        <v>1194683116</v>
      </c>
      <c r="R22" s="67" t="s">
        <v>64</v>
      </c>
    </row>
    <row r="23" spans="1:18" s="33" customFormat="1" ht="18.600000000000001" customHeight="1" x14ac:dyDescent="0.25">
      <c r="A23" s="63" t="s">
        <v>65</v>
      </c>
      <c r="B23" s="64" t="s">
        <v>62</v>
      </c>
      <c r="C23" s="64" t="s">
        <v>62</v>
      </c>
      <c r="D23" s="68">
        <v>1.6876697788067849</v>
      </c>
      <c r="E23" s="68">
        <v>2.9265352158145266</v>
      </c>
      <c r="F23" s="68">
        <v>0.84188448252368842</v>
      </c>
      <c r="G23" s="68">
        <v>6.4919232655637638</v>
      </c>
      <c r="H23" s="68">
        <v>-0.70988667260317173</v>
      </c>
      <c r="I23" s="68">
        <v>-2.4024536836840933</v>
      </c>
      <c r="J23" s="68">
        <v>5.4004056930213391</v>
      </c>
      <c r="K23" s="68">
        <v>7.0380060319455167</v>
      </c>
      <c r="L23" s="68">
        <v>0.6138077933885594</v>
      </c>
      <c r="M23" s="68">
        <v>-9.0701565642197259</v>
      </c>
      <c r="N23" s="68">
        <v>19.893499134840965</v>
      </c>
      <c r="O23" s="68">
        <v>6.5384895658079198</v>
      </c>
      <c r="P23" s="68">
        <v>3.4131508094203378</v>
      </c>
      <c r="Q23" s="68">
        <v>3.1255690327376699</v>
      </c>
      <c r="R23" s="69" t="s">
        <v>66</v>
      </c>
    </row>
    <row r="24" spans="1:18" s="33" customFormat="1" ht="18.600000000000001" customHeight="1" x14ac:dyDescent="0.25">
      <c r="A24" s="57" t="s">
        <v>74</v>
      </c>
      <c r="B24" s="50">
        <v>12574288572.681341</v>
      </c>
      <c r="C24" s="50">
        <v>12456314470.893867</v>
      </c>
      <c r="D24" s="50">
        <v>12824438341.752205</v>
      </c>
      <c r="E24" s="50">
        <v>13262557829.603926</v>
      </c>
      <c r="F24" s="50">
        <v>13262894776.286907</v>
      </c>
      <c r="G24" s="50">
        <v>14129557890.19652</v>
      </c>
      <c r="H24" s="50">
        <v>14042579903.705452</v>
      </c>
      <c r="I24" s="50">
        <v>13697629035.77976</v>
      </c>
      <c r="J24" s="50">
        <v>14518192738</v>
      </c>
      <c r="K24" s="50">
        <v>16688815725.957701</v>
      </c>
      <c r="L24" s="50">
        <v>15046758068.055252</v>
      </c>
      <c r="M24" s="50">
        <v>13362446823.798191</v>
      </c>
      <c r="N24" s="50">
        <v>17849804901.471375</v>
      </c>
      <c r="O24" s="50">
        <v>18033590322.242039</v>
      </c>
      <c r="P24" s="50">
        <v>18606715181.403713</v>
      </c>
      <c r="Q24" s="49">
        <v>19022065808.868481</v>
      </c>
      <c r="R24" s="66" t="s">
        <v>75</v>
      </c>
    </row>
    <row r="25" spans="1:18" s="33" customFormat="1" ht="18.600000000000001" customHeight="1" x14ac:dyDescent="0.25">
      <c r="A25" s="47" t="s">
        <v>63</v>
      </c>
      <c r="B25" s="62" t="s">
        <v>62</v>
      </c>
      <c r="C25" s="50">
        <v>-117974101.78747368</v>
      </c>
      <c r="D25" s="50">
        <v>368123870.8583374</v>
      </c>
      <c r="E25" s="50">
        <v>438119487.85172081</v>
      </c>
      <c r="F25" s="50">
        <v>336946.68298149109</v>
      </c>
      <c r="G25" s="50">
        <v>866663113.90961266</v>
      </c>
      <c r="H25" s="50">
        <v>-86977986.491067886</v>
      </c>
      <c r="I25" s="50">
        <v>-344950867.9256916</v>
      </c>
      <c r="J25" s="50">
        <v>820563702.22023964</v>
      </c>
      <c r="K25" s="50">
        <v>2170622987.9577007</v>
      </c>
      <c r="L25" s="50">
        <v>-1642057657.9024487</v>
      </c>
      <c r="M25" s="50">
        <v>-1684311244.257061</v>
      </c>
      <c r="N25" s="50">
        <v>4487358077.6731834</v>
      </c>
      <c r="O25" s="50">
        <v>183785420.77066422</v>
      </c>
      <c r="P25" s="50">
        <v>573124859.1616745</v>
      </c>
      <c r="Q25" s="49">
        <v>415350627.46476746</v>
      </c>
      <c r="R25" s="67" t="s">
        <v>64</v>
      </c>
    </row>
    <row r="26" spans="1:18" s="33" customFormat="1" ht="18.600000000000001" customHeight="1" x14ac:dyDescent="0.25">
      <c r="A26" s="63" t="s">
        <v>65</v>
      </c>
      <c r="B26" s="64" t="s">
        <v>62</v>
      </c>
      <c r="C26" s="68">
        <v>-0.9382169106869549</v>
      </c>
      <c r="D26" s="68">
        <v>2.9553193419973183</v>
      </c>
      <c r="E26" s="68">
        <v>3.4162859703987665</v>
      </c>
      <c r="F26" s="68">
        <v>2.540585966225745E-3</v>
      </c>
      <c r="G26" s="68">
        <v>6.5344943809638245</v>
      </c>
      <c r="H26" s="68">
        <v>-0.61557472050428153</v>
      </c>
      <c r="I26" s="68">
        <v>-2.4564636291274979</v>
      </c>
      <c r="J26" s="68">
        <v>5.9905528181324978</v>
      </c>
      <c r="K26" s="68">
        <v>14.951055046102949</v>
      </c>
      <c r="L26" s="68">
        <v>-9.8392701127881725</v>
      </c>
      <c r="M26" s="68">
        <v>-11.193848114251983</v>
      </c>
      <c r="N26" s="68">
        <v>33.58185919723406</v>
      </c>
      <c r="O26" s="68">
        <v>1.0296214540446582</v>
      </c>
      <c r="P26" s="68">
        <v>3.1780962577085998</v>
      </c>
      <c r="Q26" s="70">
        <v>2.2322619732465476</v>
      </c>
      <c r="R26" s="69" t="s">
        <v>66</v>
      </c>
    </row>
    <row r="27" spans="1:18" s="33" customFormat="1" x14ac:dyDescent="0.3">
      <c r="A27" s="38" t="s">
        <v>67</v>
      </c>
      <c r="B27" s="38"/>
      <c r="L27" s="39" t="s">
        <v>68</v>
      </c>
      <c r="R27" s="4"/>
    </row>
    <row r="28" spans="1:18" s="33" customFormat="1" x14ac:dyDescent="0.3">
      <c r="A28" s="38" t="s">
        <v>69</v>
      </c>
      <c r="B28" s="35"/>
      <c r="L28" s="39" t="s">
        <v>70</v>
      </c>
      <c r="R28" s="4"/>
    </row>
    <row r="29" spans="1:18" s="33" customFormat="1" ht="13.8" x14ac:dyDescent="0.25">
      <c r="A29" s="132" t="s">
        <v>71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</row>
    <row r="30" spans="1:18" s="33" customFormat="1" x14ac:dyDescent="0.3">
      <c r="A30" s="35" t="s">
        <v>33</v>
      </c>
      <c r="B30" s="35"/>
      <c r="R30" s="4"/>
    </row>
    <row r="31" spans="1:18" s="33" customFormat="1" ht="18.600000000000001" customHeight="1" x14ac:dyDescent="0.25">
      <c r="A31" s="44" t="s">
        <v>34</v>
      </c>
      <c r="B31" s="71">
        <v>2009</v>
      </c>
      <c r="C31" s="71">
        <v>2010</v>
      </c>
      <c r="D31" s="71">
        <v>2011</v>
      </c>
      <c r="E31" s="71">
        <v>2012</v>
      </c>
      <c r="F31" s="71">
        <v>2013</v>
      </c>
      <c r="G31" s="71">
        <v>2014</v>
      </c>
      <c r="H31" s="71">
        <v>2015</v>
      </c>
      <c r="I31" s="71">
        <v>2016</v>
      </c>
      <c r="J31" s="71">
        <v>2017</v>
      </c>
      <c r="K31" s="71">
        <v>2018</v>
      </c>
      <c r="L31" s="71">
        <v>2019</v>
      </c>
      <c r="M31" s="71">
        <v>2020</v>
      </c>
      <c r="N31" s="71">
        <v>2021</v>
      </c>
      <c r="O31" s="71">
        <v>2022</v>
      </c>
      <c r="P31" s="71">
        <v>2023</v>
      </c>
      <c r="Q31" s="71">
        <v>2024</v>
      </c>
      <c r="R31" s="46" t="s">
        <v>35</v>
      </c>
    </row>
    <row r="32" spans="1:18" s="33" customFormat="1" ht="18.600000000000001" customHeight="1" x14ac:dyDescent="0.25">
      <c r="A32" s="47" t="s">
        <v>36</v>
      </c>
      <c r="B32" s="72" t="s">
        <v>62</v>
      </c>
      <c r="C32" s="72" t="s">
        <v>62</v>
      </c>
      <c r="D32" s="73">
        <v>-2.173890701259769</v>
      </c>
      <c r="E32" s="73">
        <v>0.8357745032458106</v>
      </c>
      <c r="F32" s="73">
        <v>0.59451756305883008</v>
      </c>
      <c r="G32" s="73">
        <v>6.3506353063455272</v>
      </c>
      <c r="H32" s="73">
        <v>-0.98137930880499291</v>
      </c>
      <c r="I32" s="73">
        <v>-2.1074728208408615</v>
      </c>
      <c r="J32" s="73">
        <v>0.43417305251388744</v>
      </c>
      <c r="K32" s="73">
        <v>12.446641526122161</v>
      </c>
      <c r="L32" s="73">
        <v>19.235319094481827</v>
      </c>
      <c r="M32" s="73">
        <v>-20.015752853924642</v>
      </c>
      <c r="N32" s="73">
        <v>20.455579091273908</v>
      </c>
      <c r="O32" s="73">
        <v>12.424561151433149</v>
      </c>
      <c r="P32" s="74">
        <v>-3.797910389469604E-2</v>
      </c>
      <c r="Q32" s="73">
        <v>3.8008836513844666</v>
      </c>
      <c r="R32" s="51" t="s">
        <v>38</v>
      </c>
    </row>
    <row r="33" spans="1:18" s="33" customFormat="1" ht="18.600000000000001" customHeight="1" x14ac:dyDescent="0.25">
      <c r="A33" s="47" t="s">
        <v>39</v>
      </c>
      <c r="B33" s="72" t="s">
        <v>62</v>
      </c>
      <c r="C33" s="72" t="s">
        <v>62</v>
      </c>
      <c r="D33" s="73">
        <v>-0.99646373244862751</v>
      </c>
      <c r="E33" s="73">
        <v>0.84448974807187072</v>
      </c>
      <c r="F33" s="73">
        <v>3.1656804416950615</v>
      </c>
      <c r="G33" s="73">
        <v>8.1210729628854867</v>
      </c>
      <c r="H33" s="73">
        <v>-2.2315373819056812</v>
      </c>
      <c r="I33" s="73">
        <v>-4.4052530957771143</v>
      </c>
      <c r="J33" s="73">
        <v>2.7246215178561344</v>
      </c>
      <c r="K33" s="73">
        <v>15.114894044380542</v>
      </c>
      <c r="L33" s="73">
        <v>11.887780230721685</v>
      </c>
      <c r="M33" s="73">
        <v>-9.141964619314205</v>
      </c>
      <c r="N33" s="73">
        <v>9.5768448840620515</v>
      </c>
      <c r="O33" s="73">
        <v>6.1273974909709779</v>
      </c>
      <c r="P33" s="73">
        <v>6.0162700259960991</v>
      </c>
      <c r="Q33" s="73">
        <v>3.3262712792241924</v>
      </c>
      <c r="R33" s="51" t="s">
        <v>40</v>
      </c>
    </row>
    <row r="34" spans="1:18" s="33" customFormat="1" ht="18.600000000000001" customHeight="1" x14ac:dyDescent="0.25">
      <c r="A34" s="47" t="s">
        <v>41</v>
      </c>
      <c r="B34" s="72" t="s">
        <v>62</v>
      </c>
      <c r="C34" s="72" t="s">
        <v>62</v>
      </c>
      <c r="D34" s="73">
        <v>1.2534470747396305</v>
      </c>
      <c r="E34" s="73">
        <v>2.5750462294458853</v>
      </c>
      <c r="F34" s="73">
        <v>1.3021431706453896</v>
      </c>
      <c r="G34" s="73">
        <v>5.7803747130917609</v>
      </c>
      <c r="H34" s="73">
        <v>1.0919162091051062</v>
      </c>
      <c r="I34" s="73">
        <v>-3.7579472512638024</v>
      </c>
      <c r="J34" s="73">
        <v>2.8591078321838213</v>
      </c>
      <c r="K34" s="73">
        <v>-25.197603756078252</v>
      </c>
      <c r="L34" s="73">
        <v>44.057944656188205</v>
      </c>
      <c r="M34" s="73">
        <v>-8.1782506773272843</v>
      </c>
      <c r="N34" s="73">
        <v>16.618831516115769</v>
      </c>
      <c r="O34" s="73">
        <v>10.61658591963373</v>
      </c>
      <c r="P34" s="73">
        <v>-2.5325881073500254</v>
      </c>
      <c r="Q34" s="73">
        <v>8.6820647365003225</v>
      </c>
      <c r="R34" s="51" t="s">
        <v>42</v>
      </c>
    </row>
    <row r="35" spans="1:18" s="33" customFormat="1" ht="18.600000000000001" customHeight="1" x14ac:dyDescent="0.25">
      <c r="A35" s="47" t="s">
        <v>43</v>
      </c>
      <c r="B35" s="72" t="s">
        <v>62</v>
      </c>
      <c r="C35" s="72" t="s">
        <v>62</v>
      </c>
      <c r="D35" s="73">
        <v>1.4910356647933358</v>
      </c>
      <c r="E35" s="73">
        <v>3.2872373800764376</v>
      </c>
      <c r="F35" s="73">
        <v>0.42848473320973673</v>
      </c>
      <c r="G35" s="73">
        <v>6.4747373890118141</v>
      </c>
      <c r="H35" s="73">
        <v>0.65004823647512144</v>
      </c>
      <c r="I35" s="73">
        <v>-2.1945419368503907</v>
      </c>
      <c r="J35" s="73">
        <v>3.5640909813026083</v>
      </c>
      <c r="K35" s="73">
        <v>-22.568007535765545</v>
      </c>
      <c r="L35" s="73">
        <v>34.917287487421646</v>
      </c>
      <c r="M35" s="73">
        <v>0.11714883195901868</v>
      </c>
      <c r="N35" s="73">
        <v>3.754548948356109</v>
      </c>
      <c r="O35" s="73">
        <v>15.86962534025462</v>
      </c>
      <c r="P35" s="73">
        <v>4.0807468887887612</v>
      </c>
      <c r="Q35" s="73">
        <v>-3.384256016547039</v>
      </c>
      <c r="R35" s="51" t="s">
        <v>44</v>
      </c>
    </row>
    <row r="36" spans="1:18" s="33" customFormat="1" ht="18.600000000000001" customHeight="1" x14ac:dyDescent="0.25">
      <c r="A36" s="47" t="s">
        <v>45</v>
      </c>
      <c r="B36" s="72" t="s">
        <v>62</v>
      </c>
      <c r="C36" s="72" t="s">
        <v>62</v>
      </c>
      <c r="D36" s="73">
        <v>1.7630949467720081</v>
      </c>
      <c r="E36" s="73">
        <v>4.235186260242938</v>
      </c>
      <c r="F36" s="73">
        <v>1.8221763985216581</v>
      </c>
      <c r="G36" s="73">
        <v>6.2274451902501031</v>
      </c>
      <c r="H36" s="73">
        <v>-0.99163027091580902</v>
      </c>
      <c r="I36" s="73">
        <v>-1.8405134094748383</v>
      </c>
      <c r="J36" s="73">
        <v>7.0727489140813988</v>
      </c>
      <c r="K36" s="73">
        <v>3.7324364236598191</v>
      </c>
      <c r="L36" s="73">
        <v>-1.4652563065850421</v>
      </c>
      <c r="M36" s="73">
        <v>-1.0345494817371914</v>
      </c>
      <c r="N36" s="73">
        <v>-2.1385160821052014</v>
      </c>
      <c r="O36" s="73">
        <v>18.100282150296589</v>
      </c>
      <c r="P36" s="73">
        <v>2.2674414860024603</v>
      </c>
      <c r="Q36" s="73">
        <v>7.4477043356002444</v>
      </c>
      <c r="R36" s="51" t="s">
        <v>46</v>
      </c>
    </row>
    <row r="37" spans="1:18" s="33" customFormat="1" ht="18.600000000000001" customHeight="1" x14ac:dyDescent="0.25">
      <c r="A37" s="47" t="s">
        <v>47</v>
      </c>
      <c r="B37" s="72" t="s">
        <v>62</v>
      </c>
      <c r="C37" s="72" t="s">
        <v>62</v>
      </c>
      <c r="D37" s="73">
        <v>1.5903863748899818</v>
      </c>
      <c r="E37" s="73">
        <v>2.8154627581091876</v>
      </c>
      <c r="F37" s="73">
        <v>2.5148063214651133</v>
      </c>
      <c r="G37" s="73">
        <v>5.8714405633898421</v>
      </c>
      <c r="H37" s="73">
        <v>-2.0422996083075358</v>
      </c>
      <c r="I37" s="73">
        <v>-0.2226905739465968</v>
      </c>
      <c r="J37" s="73">
        <v>10.923517517142656</v>
      </c>
      <c r="K37" s="73">
        <v>10.167505815233211</v>
      </c>
      <c r="L37" s="73">
        <v>-10.585677954876347</v>
      </c>
      <c r="M37" s="73">
        <v>-2.9334921430515091</v>
      </c>
      <c r="N37" s="73">
        <v>3.1282400834594744</v>
      </c>
      <c r="O37" s="73">
        <v>11.937166826448532</v>
      </c>
      <c r="P37" s="73">
        <v>11.31210941757438</v>
      </c>
      <c r="Q37" s="73">
        <v>4.4697137333346584</v>
      </c>
      <c r="R37" s="51" t="s">
        <v>48</v>
      </c>
    </row>
    <row r="38" spans="1:18" s="33" customFormat="1" ht="18.600000000000001" customHeight="1" x14ac:dyDescent="0.25">
      <c r="A38" s="47" t="s">
        <v>49</v>
      </c>
      <c r="B38" s="72" t="s">
        <v>62</v>
      </c>
      <c r="C38" s="73">
        <v>-2.9233421287641801</v>
      </c>
      <c r="D38" s="73">
        <v>4.2864951156457103</v>
      </c>
      <c r="E38" s="73">
        <v>1.5152026538892565</v>
      </c>
      <c r="F38" s="73">
        <v>1.3673124421902023</v>
      </c>
      <c r="G38" s="73">
        <v>7.9258125699760189</v>
      </c>
      <c r="H38" s="73">
        <v>-3.0004468874351358</v>
      </c>
      <c r="I38" s="73">
        <v>-3.7115601492089172</v>
      </c>
      <c r="J38" s="73">
        <v>7.4736792703816084</v>
      </c>
      <c r="K38" s="73">
        <v>16.263405967918271</v>
      </c>
      <c r="L38" s="73">
        <v>-2.5398878969908552</v>
      </c>
      <c r="M38" s="73">
        <v>-8.2160017202338</v>
      </c>
      <c r="N38" s="73">
        <v>3.9197878562453772</v>
      </c>
      <c r="O38" s="73">
        <v>6.8386700813248531</v>
      </c>
      <c r="P38" s="73">
        <v>4.280246142411027</v>
      </c>
      <c r="Q38" s="72">
        <v>8.3103950883623821</v>
      </c>
      <c r="R38" s="51" t="s">
        <v>50</v>
      </c>
    </row>
    <row r="39" spans="1:18" s="33" customFormat="1" ht="18.600000000000001" customHeight="1" x14ac:dyDescent="0.25">
      <c r="A39" s="47" t="s">
        <v>51</v>
      </c>
      <c r="B39" s="72" t="s">
        <v>62</v>
      </c>
      <c r="C39" s="73">
        <v>-0.25014399388213365</v>
      </c>
      <c r="D39" s="73">
        <v>4.9048646815708459</v>
      </c>
      <c r="E39" s="73">
        <v>3.2413612810362271</v>
      </c>
      <c r="F39" s="73">
        <v>-1.8247829671470899</v>
      </c>
      <c r="G39" s="73">
        <v>7.9215963891840238</v>
      </c>
      <c r="H39" s="73">
        <v>-0.29670135293200073</v>
      </c>
      <c r="I39" s="73">
        <v>-0.7796534157998396</v>
      </c>
      <c r="J39" s="73">
        <v>3.8699746274312941</v>
      </c>
      <c r="K39" s="73">
        <v>14.624203629405558</v>
      </c>
      <c r="L39" s="73">
        <v>2.4489590539061417</v>
      </c>
      <c r="M39" s="73">
        <v>-15.87296727772862</v>
      </c>
      <c r="N39" s="73">
        <v>13.936904678520145</v>
      </c>
      <c r="O39" s="73">
        <v>1.8402820101541491</v>
      </c>
      <c r="P39" s="73">
        <v>5.189484817094808</v>
      </c>
      <c r="Q39" s="72">
        <v>3.5683215247133937</v>
      </c>
      <c r="R39" s="51" t="s">
        <v>52</v>
      </c>
    </row>
    <row r="40" spans="1:18" s="33" customFormat="1" ht="18.600000000000001" customHeight="1" x14ac:dyDescent="0.25">
      <c r="A40" s="47" t="s">
        <v>53</v>
      </c>
      <c r="B40" s="72" t="s">
        <v>62</v>
      </c>
      <c r="C40" s="73">
        <v>2.8815755478778136</v>
      </c>
      <c r="D40" s="73">
        <v>2.9936492266449477</v>
      </c>
      <c r="E40" s="73">
        <v>3.5273378236967905</v>
      </c>
      <c r="F40" s="73">
        <v>-2.5194199753618141</v>
      </c>
      <c r="G40" s="73">
        <v>9.815375104928945</v>
      </c>
      <c r="H40" s="73">
        <v>-2.6463114063393616</v>
      </c>
      <c r="I40" s="73">
        <v>-2.2478626527767842</v>
      </c>
      <c r="J40" s="73">
        <v>7.4804352421322369</v>
      </c>
      <c r="K40" s="73">
        <v>10.618733303569433</v>
      </c>
      <c r="L40" s="73">
        <v>-6.5685880099628138</v>
      </c>
      <c r="M40" s="73">
        <v>-20.737680017064307</v>
      </c>
      <c r="N40" s="73">
        <v>47.020741747440375</v>
      </c>
      <c r="O40" s="73">
        <v>5.3611763764836828</v>
      </c>
      <c r="P40" s="73">
        <v>5.2726996561143986</v>
      </c>
      <c r="Q40" s="72">
        <v>-3.7285556693546607</v>
      </c>
      <c r="R40" s="51" t="s">
        <v>54</v>
      </c>
    </row>
    <row r="41" spans="1:18" s="33" customFormat="1" ht="18.600000000000001" customHeight="1" x14ac:dyDescent="0.25">
      <c r="A41" s="47" t="s">
        <v>55</v>
      </c>
      <c r="B41" s="72" t="s">
        <v>62</v>
      </c>
      <c r="C41" s="75">
        <v>0.48240653422240559</v>
      </c>
      <c r="D41" s="75">
        <v>2.5720290949491371</v>
      </c>
      <c r="E41" s="75">
        <v>3.8482491904463312</v>
      </c>
      <c r="F41" s="75">
        <v>0.42687878668123758</v>
      </c>
      <c r="G41" s="73">
        <v>6.8673868526127109</v>
      </c>
      <c r="H41" s="73">
        <v>-2.052770639178807E-2</v>
      </c>
      <c r="I41" s="73">
        <v>-1.4194728724156729</v>
      </c>
      <c r="J41" s="73">
        <v>-7.2028021245372802</v>
      </c>
      <c r="K41" s="73">
        <v>21.428095637478727</v>
      </c>
      <c r="L41" s="73">
        <v>-11.782775015773604</v>
      </c>
      <c r="M41" s="73">
        <v>-31.69003850765877</v>
      </c>
      <c r="N41" s="73">
        <v>87.544267066108787</v>
      </c>
      <c r="O41" s="73">
        <v>2.3252104834030973</v>
      </c>
      <c r="P41" s="73">
        <v>-3.2090145227135864</v>
      </c>
      <c r="Q41" s="72">
        <v>8.3739011189928263</v>
      </c>
      <c r="R41" s="51" t="s">
        <v>56</v>
      </c>
    </row>
    <row r="42" spans="1:18" s="33" customFormat="1" ht="18.600000000000001" customHeight="1" x14ac:dyDescent="0.25">
      <c r="A42" s="47" t="s">
        <v>57</v>
      </c>
      <c r="B42" s="72" t="s">
        <v>62</v>
      </c>
      <c r="C42" s="75">
        <v>-2.8849372220568013</v>
      </c>
      <c r="D42" s="75">
        <v>0.13969102841936504</v>
      </c>
      <c r="E42" s="75">
        <v>6.9964123859616816</v>
      </c>
      <c r="F42" s="75">
        <v>-0.65406839810805895</v>
      </c>
      <c r="G42" s="73">
        <v>5.4674283583904533</v>
      </c>
      <c r="H42" s="73">
        <v>0.48313951316525672</v>
      </c>
      <c r="I42" s="73">
        <v>-2.8129125193609403</v>
      </c>
      <c r="J42" s="73">
        <v>10.765136014850418</v>
      </c>
      <c r="K42" s="73">
        <v>15.296456689975644</v>
      </c>
      <c r="L42" s="73">
        <v>-20.706270071937222</v>
      </c>
      <c r="M42" s="73">
        <v>-13.023809283092689</v>
      </c>
      <c r="N42" s="73">
        <v>64.837251505863165</v>
      </c>
      <c r="O42" s="73">
        <v>-6.8639078788926309</v>
      </c>
      <c r="P42" s="73">
        <v>3.6303253700845999</v>
      </c>
      <c r="Q42" s="72">
        <v>4.1834963941544459</v>
      </c>
      <c r="R42" s="51" t="s">
        <v>58</v>
      </c>
    </row>
    <row r="43" spans="1:18" s="33" customFormat="1" ht="18.600000000000001" customHeight="1" x14ac:dyDescent="0.25">
      <c r="A43" s="63" t="s">
        <v>59</v>
      </c>
      <c r="B43" s="70" t="s">
        <v>62</v>
      </c>
      <c r="C43" s="76">
        <v>-2.6772587908506114</v>
      </c>
      <c r="D43" s="76">
        <v>3.0179686866172561</v>
      </c>
      <c r="E43" s="76">
        <v>1.431170496448289</v>
      </c>
      <c r="F43" s="76">
        <v>3.2722694829496248</v>
      </c>
      <c r="G43" s="65">
        <v>1.4936412846341289</v>
      </c>
      <c r="H43" s="65">
        <v>1.904847921131201</v>
      </c>
      <c r="I43" s="65">
        <v>-3.7056968379651409</v>
      </c>
      <c r="J43" s="65">
        <v>13.592454738412641</v>
      </c>
      <c r="K43" s="65">
        <v>12.53129309896082</v>
      </c>
      <c r="L43" s="65">
        <v>-18.201752030447587</v>
      </c>
      <c r="M43" s="65">
        <v>22.604907448422846</v>
      </c>
      <c r="N43" s="65">
        <v>13.716088096881249</v>
      </c>
      <c r="O43" s="65">
        <v>-1.1416672443629916</v>
      </c>
      <c r="P43" s="65">
        <v>4.0314211209423174</v>
      </c>
      <c r="Q43" s="64">
        <v>-5.1713281070803525</v>
      </c>
      <c r="R43" s="56" t="s">
        <v>60</v>
      </c>
    </row>
    <row r="44" spans="1:18" s="33" customFormat="1" ht="13.8" x14ac:dyDescent="0.25">
      <c r="A44" s="35"/>
      <c r="B44" s="35"/>
      <c r="R44" s="77"/>
    </row>
    <row r="45" spans="1:18" s="33" customFormat="1" ht="13.8" x14ac:dyDescent="0.25">
      <c r="A45" s="132" t="s">
        <v>72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</row>
    <row r="46" spans="1:18" s="33" customFormat="1" ht="13.8" x14ac:dyDescent="0.25">
      <c r="A46" s="35"/>
      <c r="B46" s="35"/>
    </row>
    <row r="47" spans="1:18" s="33" customFormat="1" ht="18.600000000000001" customHeight="1" x14ac:dyDescent="0.25">
      <c r="A47" s="44" t="s">
        <v>34</v>
      </c>
      <c r="B47" s="71">
        <v>2009</v>
      </c>
      <c r="C47" s="71">
        <v>2010</v>
      </c>
      <c r="D47" s="71">
        <v>2011</v>
      </c>
      <c r="E47" s="71">
        <v>2012</v>
      </c>
      <c r="F47" s="71">
        <v>2013</v>
      </c>
      <c r="G47" s="71">
        <v>2014</v>
      </c>
      <c r="H47" s="71">
        <v>2015</v>
      </c>
      <c r="I47" s="71">
        <v>2016</v>
      </c>
      <c r="J47" s="71">
        <v>2017</v>
      </c>
      <c r="K47" s="71">
        <v>2018</v>
      </c>
      <c r="L47" s="71">
        <v>2019</v>
      </c>
      <c r="M47" s="71">
        <v>2020</v>
      </c>
      <c r="N47" s="71">
        <v>2021</v>
      </c>
      <c r="O47" s="71">
        <v>2022</v>
      </c>
      <c r="P47" s="71">
        <v>2023</v>
      </c>
      <c r="Q47" s="71">
        <v>2024</v>
      </c>
      <c r="R47" s="46" t="s">
        <v>35</v>
      </c>
    </row>
    <row r="48" spans="1:18" s="33" customFormat="1" ht="18.600000000000001" customHeight="1" x14ac:dyDescent="0.25">
      <c r="A48" s="47" t="s">
        <v>36</v>
      </c>
      <c r="B48" s="62" t="s">
        <v>62</v>
      </c>
      <c r="C48" s="62" t="s">
        <v>62</v>
      </c>
      <c r="D48" s="50">
        <v>-48553488.280677319</v>
      </c>
      <c r="E48" s="50">
        <v>18261087.244311333</v>
      </c>
      <c r="F48" s="50">
        <v>13098357.527884483</v>
      </c>
      <c r="G48" s="50">
        <v>140748455.33954859</v>
      </c>
      <c r="H48" s="50">
        <v>-23131481.536754131</v>
      </c>
      <c r="I48" s="50">
        <v>-49186441.898532391</v>
      </c>
      <c r="J48" s="50">
        <v>9919638.1475262642</v>
      </c>
      <c r="K48" s="50">
        <v>285605558.09728289</v>
      </c>
      <c r="L48" s="50">
        <v>496318378.40473175</v>
      </c>
      <c r="M48" s="50">
        <v>-615797342.23159838</v>
      </c>
      <c r="N48" s="50">
        <v>503363963.23618031</v>
      </c>
      <c r="O48" s="50">
        <v>368280156.8091464</v>
      </c>
      <c r="P48" s="50">
        <v>-1265619.5534067154</v>
      </c>
      <c r="Q48" s="50">
        <v>126612931.89897251</v>
      </c>
      <c r="R48" s="51" t="s">
        <v>38</v>
      </c>
    </row>
    <row r="49" spans="1:18" s="33" customFormat="1" ht="18.600000000000001" customHeight="1" x14ac:dyDescent="0.25">
      <c r="A49" s="47" t="s">
        <v>39</v>
      </c>
      <c r="B49" s="62" t="s">
        <v>62</v>
      </c>
      <c r="C49" s="62" t="s">
        <v>62</v>
      </c>
      <c r="D49" s="50">
        <v>-21435575.230879784</v>
      </c>
      <c r="E49" s="50">
        <v>17985343.417082787</v>
      </c>
      <c r="F49" s="50">
        <v>67989774.226438999</v>
      </c>
      <c r="G49" s="50">
        <v>179938951.4048295</v>
      </c>
      <c r="H49" s="50">
        <v>-53459671.548686028</v>
      </c>
      <c r="I49" s="50">
        <v>-103179108.45482111</v>
      </c>
      <c r="J49" s="50">
        <v>61004393.775452137</v>
      </c>
      <c r="K49" s="50">
        <v>347643881.69083834</v>
      </c>
      <c r="L49" s="50">
        <v>314747123.07425547</v>
      </c>
      <c r="M49" s="50">
        <v>-270821535.11462831</v>
      </c>
      <c r="N49" s="50">
        <v>257768268.56875229</v>
      </c>
      <c r="O49" s="50">
        <v>180718181.14500523</v>
      </c>
      <c r="P49" s="50">
        <v>188313140.95162344</v>
      </c>
      <c r="Q49" s="50">
        <v>110378247.18613768</v>
      </c>
      <c r="R49" s="51" t="s">
        <v>40</v>
      </c>
    </row>
    <row r="50" spans="1:18" s="33" customFormat="1" ht="18.600000000000001" customHeight="1" x14ac:dyDescent="0.25">
      <c r="A50" s="47" t="s">
        <v>41</v>
      </c>
      <c r="B50" s="62" t="s">
        <v>62</v>
      </c>
      <c r="C50" s="62" t="s">
        <v>62</v>
      </c>
      <c r="D50" s="50">
        <v>25869425.977487564</v>
      </c>
      <c r="E50" s="50">
        <v>53811566.954882383</v>
      </c>
      <c r="F50" s="50">
        <v>27912007.119283676</v>
      </c>
      <c r="G50" s="50">
        <v>125518273.13750219</v>
      </c>
      <c r="H50" s="50">
        <v>25081030.555223942</v>
      </c>
      <c r="I50" s="50">
        <v>-87261600.200396061</v>
      </c>
      <c r="J50" s="50">
        <v>63895151.723138809</v>
      </c>
      <c r="K50" s="50">
        <v>-579214420.42845011</v>
      </c>
      <c r="L50" s="50">
        <v>757564939.42506027</v>
      </c>
      <c r="M50" s="50">
        <v>-202578460.54735613</v>
      </c>
      <c r="N50" s="50">
        <v>377988768.51276731</v>
      </c>
      <c r="O50" s="50">
        <v>281599562.02948809</v>
      </c>
      <c r="P50" s="50">
        <v>-74307373.287937164</v>
      </c>
      <c r="Q50" s="50">
        <v>248284609.90079927</v>
      </c>
      <c r="R50" s="51" t="s">
        <v>42</v>
      </c>
    </row>
    <row r="51" spans="1:18" s="33" customFormat="1" ht="18.600000000000001" customHeight="1" x14ac:dyDescent="0.25">
      <c r="A51" s="47" t="s">
        <v>43</v>
      </c>
      <c r="B51" s="62" t="s">
        <v>62</v>
      </c>
      <c r="C51" s="62" t="s">
        <v>62</v>
      </c>
      <c r="D51" s="50">
        <v>31971945.402547359</v>
      </c>
      <c r="E51" s="50">
        <v>71538492.143464088</v>
      </c>
      <c r="F51" s="50">
        <v>9631429.0454754829</v>
      </c>
      <c r="G51" s="50">
        <v>146161989.32740068</v>
      </c>
      <c r="H51" s="50">
        <v>15624439.57898283</v>
      </c>
      <c r="I51" s="50">
        <v>-53090490.320966721</v>
      </c>
      <c r="J51" s="50">
        <v>84330509.669837952</v>
      </c>
      <c r="K51" s="50">
        <v>-553016843.46000004</v>
      </c>
      <c r="L51" s="50">
        <v>662530802</v>
      </c>
      <c r="M51" s="50">
        <v>2998963.2187027931</v>
      </c>
      <c r="N51" s="50">
        <v>96227548.162053108</v>
      </c>
      <c r="O51" s="50">
        <v>422002933.75687695</v>
      </c>
      <c r="P51" s="50">
        <v>125735541.72641468</v>
      </c>
      <c r="Q51" s="50">
        <v>-108530551.23877335</v>
      </c>
      <c r="R51" s="51" t="s">
        <v>44</v>
      </c>
    </row>
    <row r="52" spans="1:18" s="33" customFormat="1" ht="18.600000000000001" customHeight="1" x14ac:dyDescent="0.25">
      <c r="A52" s="47" t="s">
        <v>45</v>
      </c>
      <c r="B52" s="62" t="s">
        <v>62</v>
      </c>
      <c r="C52" s="62" t="s">
        <v>62</v>
      </c>
      <c r="D52" s="50">
        <v>39061016.766255379</v>
      </c>
      <c r="E52" s="50">
        <v>95484013.390241623</v>
      </c>
      <c r="F52" s="50">
        <v>42821602.326506138</v>
      </c>
      <c r="G52" s="50">
        <v>149013215.48986912</v>
      </c>
      <c r="H52" s="50">
        <v>-25205852.168925762</v>
      </c>
      <c r="I52" s="50">
        <v>-46319355.139230251</v>
      </c>
      <c r="J52" s="50">
        <v>174720569.83953285</v>
      </c>
      <c r="K52" s="50">
        <v>98725005.880000114</v>
      </c>
      <c r="L52" s="50">
        <v>-40203413.357095718</v>
      </c>
      <c r="M52" s="50">
        <v>-27969840.296692848</v>
      </c>
      <c r="N52" s="50">
        <v>-57218286.210187912</v>
      </c>
      <c r="O52" s="50">
        <v>473935746.86017132</v>
      </c>
      <c r="P52" s="50">
        <v>70116647.937173843</v>
      </c>
      <c r="Q52" s="50">
        <v>235529264.32560539</v>
      </c>
      <c r="R52" s="51" t="s">
        <v>46</v>
      </c>
    </row>
    <row r="53" spans="1:18" s="33" customFormat="1" ht="18.600000000000001" customHeight="1" x14ac:dyDescent="0.25">
      <c r="A53" s="47" t="s">
        <v>47</v>
      </c>
      <c r="B53" s="62" t="s">
        <v>62</v>
      </c>
      <c r="C53" s="62" t="s">
        <v>62</v>
      </c>
      <c r="D53" s="50">
        <v>39363650.733263016</v>
      </c>
      <c r="E53" s="50">
        <v>70793783.347854614</v>
      </c>
      <c r="F53" s="50">
        <v>65014213.533377647</v>
      </c>
      <c r="G53" s="50">
        <v>155609115.58085346</v>
      </c>
      <c r="H53" s="50">
        <v>-57304488.713718414</v>
      </c>
      <c r="I53" s="50">
        <v>-6120819.9405179024</v>
      </c>
      <c r="J53" s="50">
        <v>299572585.27499914</v>
      </c>
      <c r="K53" s="50">
        <v>309298362.30360699</v>
      </c>
      <c r="L53" s="50">
        <v>-354760603.96004772</v>
      </c>
      <c r="M53" s="50">
        <v>-91137925.955248356</v>
      </c>
      <c r="N53" s="50">
        <v>90989918.92360878</v>
      </c>
      <c r="O53" s="50">
        <v>358073409.3085351</v>
      </c>
      <c r="P53" s="50">
        <v>379829520.93343687</v>
      </c>
      <c r="Q53" s="50">
        <v>167057985.73431301</v>
      </c>
      <c r="R53" s="51" t="s">
        <v>48</v>
      </c>
    </row>
    <row r="54" spans="1:18" s="33" customFormat="1" ht="18.600000000000001" customHeight="1" x14ac:dyDescent="0.25">
      <c r="A54" s="47" t="s">
        <v>49</v>
      </c>
      <c r="B54" s="62" t="s">
        <v>62</v>
      </c>
      <c r="C54" s="50">
        <v>-61434634.510888338</v>
      </c>
      <c r="D54" s="50">
        <v>87448181.550692797</v>
      </c>
      <c r="E54" s="50">
        <v>32236452.5451684</v>
      </c>
      <c r="F54" s="50">
        <v>29530810.945884228</v>
      </c>
      <c r="G54" s="50">
        <v>173519919.52146244</v>
      </c>
      <c r="H54" s="50">
        <v>-70895196.452814579</v>
      </c>
      <c r="I54" s="50">
        <v>-85066213.807290554</v>
      </c>
      <c r="J54" s="50">
        <v>164933625.87466621</v>
      </c>
      <c r="K54" s="50">
        <v>385734398.95770121</v>
      </c>
      <c r="L54" s="50">
        <v>-70038116.320418835</v>
      </c>
      <c r="M54" s="52">
        <v>-192658373.45451641</v>
      </c>
      <c r="N54" s="50">
        <v>96688840.179428101</v>
      </c>
      <c r="O54" s="50">
        <v>175300716.68885517</v>
      </c>
      <c r="P54" s="50">
        <v>117222035.11125517</v>
      </c>
      <c r="Q54" s="52">
        <v>237336334.83788633</v>
      </c>
      <c r="R54" s="51" t="s">
        <v>50</v>
      </c>
    </row>
    <row r="55" spans="1:18" s="33" customFormat="1" ht="18.600000000000001" customHeight="1" x14ac:dyDescent="0.25">
      <c r="A55" s="47" t="s">
        <v>51</v>
      </c>
      <c r="B55" s="62" t="s">
        <v>62</v>
      </c>
      <c r="C55" s="50">
        <v>-4924964.8624703884</v>
      </c>
      <c r="D55" s="50">
        <v>96327960.303369045</v>
      </c>
      <c r="E55" s="50">
        <v>66780305.58827281</v>
      </c>
      <c r="F55" s="50">
        <v>-38813776.682324886</v>
      </c>
      <c r="G55" s="50">
        <v>165420475.67858148</v>
      </c>
      <c r="H55" s="50">
        <v>-6686586.1098451614</v>
      </c>
      <c r="I55" s="50">
        <v>-17518464.125065327</v>
      </c>
      <c r="J55" s="50">
        <v>86278641.754880905</v>
      </c>
      <c r="K55" s="50">
        <v>338654954</v>
      </c>
      <c r="L55" s="50">
        <v>65004446.194171906</v>
      </c>
      <c r="M55" s="52">
        <v>-73041268.634871483</v>
      </c>
      <c r="N55" s="50">
        <v>318838670.51911402</v>
      </c>
      <c r="O55" s="50">
        <v>47968203.909892559</v>
      </c>
      <c r="P55" s="50">
        <v>137756758.69022417</v>
      </c>
      <c r="Q55" s="52">
        <v>99637994.547117233</v>
      </c>
      <c r="R55" s="51" t="s">
        <v>52</v>
      </c>
    </row>
    <row r="56" spans="1:18" s="33" customFormat="1" ht="18.600000000000001" customHeight="1" x14ac:dyDescent="0.25">
      <c r="A56" s="47" t="s">
        <v>53</v>
      </c>
      <c r="B56" s="62" t="s">
        <v>62</v>
      </c>
      <c r="C56" s="50">
        <v>60141606.727827072</v>
      </c>
      <c r="D56" s="50">
        <v>64281134.69132638</v>
      </c>
      <c r="E56" s="50">
        <v>78008176.167098522</v>
      </c>
      <c r="F56" s="50">
        <v>-57683112.148826122</v>
      </c>
      <c r="G56" s="50">
        <v>219065063.1886282</v>
      </c>
      <c r="H56" s="50">
        <v>-64859010.392186165</v>
      </c>
      <c r="I56" s="50">
        <v>-53635403.47922039</v>
      </c>
      <c r="J56" s="50">
        <v>174475684.11517429</v>
      </c>
      <c r="K56" s="50">
        <v>266201300</v>
      </c>
      <c r="L56" s="50">
        <v>-182153769.49098063</v>
      </c>
      <c r="M56" s="52">
        <v>-478644496.98218203</v>
      </c>
      <c r="N56" s="50">
        <v>965640133.86955929</v>
      </c>
      <c r="O56" s="50">
        <v>161869317.86252213</v>
      </c>
      <c r="P56" s="50">
        <v>167732834.44070005</v>
      </c>
      <c r="Q56" s="52">
        <v>-124865207.81020117</v>
      </c>
      <c r="R56" s="51" t="s">
        <v>54</v>
      </c>
    </row>
    <row r="57" spans="1:18" s="33" customFormat="1" ht="18.600000000000001" customHeight="1" x14ac:dyDescent="0.25">
      <c r="A57" s="47" t="s">
        <v>55</v>
      </c>
      <c r="B57" s="62" t="s">
        <v>62</v>
      </c>
      <c r="C57" s="52">
        <v>9859087.4878022671</v>
      </c>
      <c r="D57" s="52">
        <v>52818911.091848373</v>
      </c>
      <c r="E57" s="52">
        <v>81059832.15063262</v>
      </c>
      <c r="F57" s="52">
        <v>9337836.5117745399</v>
      </c>
      <c r="G57" s="50">
        <v>150863149.63316059</v>
      </c>
      <c r="H57" s="50">
        <v>-481922.57990455627</v>
      </c>
      <c r="I57" s="50">
        <v>-33317682.482735157</v>
      </c>
      <c r="J57" s="50">
        <v>-166663427.10713243</v>
      </c>
      <c r="K57" s="50">
        <v>460105328</v>
      </c>
      <c r="L57" s="50">
        <v>-307213612.77489471</v>
      </c>
      <c r="M57" s="52">
        <v>-1283207123.3994484</v>
      </c>
      <c r="N57" s="50">
        <v>1375491826.9756999</v>
      </c>
      <c r="O57" s="50">
        <v>68516689.076198101</v>
      </c>
      <c r="P57" s="50">
        <v>-96758343.647192001</v>
      </c>
      <c r="Q57" s="52">
        <v>244387777.99789143</v>
      </c>
      <c r="R57" s="51" t="s">
        <v>56</v>
      </c>
    </row>
    <row r="58" spans="1:18" s="33" customFormat="1" ht="18.600000000000001" customHeight="1" x14ac:dyDescent="0.25">
      <c r="A58" s="47" t="s">
        <v>57</v>
      </c>
      <c r="B58" s="62" t="s">
        <v>62</v>
      </c>
      <c r="C58" s="52">
        <v>-63019469.356591225</v>
      </c>
      <c r="D58" s="52">
        <v>2963421.8915112019</v>
      </c>
      <c r="E58" s="52">
        <v>148630047.69693875</v>
      </c>
      <c r="F58" s="52">
        <v>-14867008.833014965</v>
      </c>
      <c r="G58" s="50">
        <v>123462088.94277382</v>
      </c>
      <c r="H58" s="50">
        <v>11506452.096710205</v>
      </c>
      <c r="I58" s="50">
        <v>-67315999.441576958</v>
      </c>
      <c r="J58" s="50">
        <v>250374537.98308468</v>
      </c>
      <c r="K58" s="50">
        <v>394062008</v>
      </c>
      <c r="L58" s="50">
        <v>-615023286.28134632</v>
      </c>
      <c r="M58" s="52">
        <v>-561642813.66591215</v>
      </c>
      <c r="N58" s="50">
        <v>1328169528.2561049</v>
      </c>
      <c r="O58" s="50">
        <v>-231769202.43792343</v>
      </c>
      <c r="P58" s="50">
        <v>114168906.72345448</v>
      </c>
      <c r="Q58" s="52">
        <v>136341652.13921261</v>
      </c>
      <c r="R58" s="51" t="s">
        <v>58</v>
      </c>
    </row>
    <row r="59" spans="1:18" s="33" customFormat="1" ht="18.600000000000001" customHeight="1" x14ac:dyDescent="0.25">
      <c r="A59" s="63" t="s">
        <v>59</v>
      </c>
      <c r="B59" s="70" t="s">
        <v>62</v>
      </c>
      <c r="C59" s="55">
        <v>-58595727.273153543</v>
      </c>
      <c r="D59" s="55">
        <v>64284261.329589128</v>
      </c>
      <c r="E59" s="55">
        <v>31404673.703609467</v>
      </c>
      <c r="F59" s="55">
        <v>72832196.889489174</v>
      </c>
      <c r="G59" s="78">
        <v>34332416.945005894</v>
      </c>
      <c r="H59" s="78">
        <v>44438276.946973324</v>
      </c>
      <c r="I59" s="78">
        <v>-88097104.589802742</v>
      </c>
      <c r="J59" s="78">
        <v>311164639.59956503</v>
      </c>
      <c r="K59" s="78">
        <v>325864999</v>
      </c>
      <c r="L59" s="78">
        <v>-532633319.22898006</v>
      </c>
      <c r="M59" s="78">
        <v>541080486.58516216</v>
      </c>
      <c r="N59" s="78">
        <v>402529077.87327671</v>
      </c>
      <c r="O59" s="78">
        <v>-38100304.328880787</v>
      </c>
      <c r="P59" s="78">
        <v>133002667.84323311</v>
      </c>
      <c r="Q59" s="55">
        <v>-177487924.24714136</v>
      </c>
      <c r="R59" s="56" t="s">
        <v>60</v>
      </c>
    </row>
  </sheetData>
  <sheetProtection algorithmName="SHA-512" hashValue="KLyRNzb1jC4bQwzKxJiBZN4cNX1fr5Fd/IW23a/NjGjsoVcXQVaQ3kw7jo+napx3LwRC357XYv2fG6Cdlv9SDg==" saltValue="04KbGykhvfZXbBL2y/O37Q==" spinCount="100000" sheet="1" objects="1" scenarios="1"/>
  <mergeCells count="4">
    <mergeCell ref="A2:R2"/>
    <mergeCell ref="A3:R3"/>
    <mergeCell ref="A29:R29"/>
    <mergeCell ref="A45:R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ABE0-5A52-4593-ACC7-C3031E507EE6}">
  <dimension ref="A1:AF46"/>
  <sheetViews>
    <sheetView workbookViewId="0"/>
  </sheetViews>
  <sheetFormatPr defaultRowHeight="14.4" x14ac:dyDescent="0.3"/>
  <sheetData>
    <row r="1" spans="1:32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1:32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2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spans="1:32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2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32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2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2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</sheetData>
  <sheetProtection algorithmName="SHA-512" hashValue="pH4x1h5Fa95kJtzsxvKTLHYUfekkhpz31w4Q2HEAd17O0u5KNuIewgXvOWZ44CJB0P0OFCTreSY4S8riQlRaZQ==" saltValue="TjVsCK2DcsQViJi3D1h50g==" spinCount="100000" sheet="1" objects="1" scenarios="1"/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F376B-6402-4376-A7BE-C99E3D21CD7B}"/>
</file>

<file path=customXml/itemProps3.xml><?xml version="1.0" encoding="utf-8"?>
<ds:datastoreItem xmlns:ds="http://schemas.openxmlformats.org/officeDocument/2006/customXml" ds:itemID="{7A73C184-4E43-4011-9CD6-2DDE659B8C16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068eea12-5ea9-47fb-b203-35d1477fcc5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fcfd058-392d-4a32-be80-df5923e8d08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EVD_Julio_2024</vt:lpstr>
      <vt:lpstr>Histórico</vt:lpstr>
      <vt:lpstr>Gráficas</vt:lpstr>
      <vt:lpstr>EVD_Julio_2024!Print_Area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Matos;Monica Gonzalez</dc:creator>
  <cp:keywords/>
  <dc:description/>
  <cp:lastModifiedBy>Mónica González Bonnin</cp:lastModifiedBy>
  <cp:revision/>
  <cp:lastPrinted>2025-01-07T15:01:45Z</cp:lastPrinted>
  <dcterms:created xsi:type="dcterms:W3CDTF">2017-05-16T19:04:40Z</dcterms:created>
  <dcterms:modified xsi:type="dcterms:W3CDTF">2025-01-07T15:04:26Z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2024-12-20T13:55:30Z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036a11fb-f3da-4aa4-8948-0d65f03076a7</vt:lpwstr>
  </property>
  <property fmtid="{D5CDD505-2E9C-101B-9397-08002B2CF9AE}" pid="9" name="MSIP_Label_434345d5-b8e0-4a5a-b857-5bc7a1d5607d_ContentBits">
    <vt:lpwstr>0</vt:lpwstr>
  </property>
</Properties>
</file>