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4/Noviembre 2024/"/>
    </mc:Choice>
  </mc:AlternateContent>
  <xr:revisionPtr revIDLastSave="0" documentId="8_{7ABD5029-8210-4598-B20C-91CBCEFF85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D_Noviembre_2024" sheetId="6" r:id="rId1"/>
    <sheet name="Histórico" sheetId="8" r:id="rId2"/>
    <sheet name="Gráficas" sheetId="7" r:id="rId3"/>
  </sheets>
  <definedNames>
    <definedName name="_xlnm.Print_Area" localSheetId="0">EVD_Noviembre_2024!$A$1:$J$37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<sst xmlns="http://schemas.openxmlformats.org/spreadsheetml/2006/main" count="212" uniqueCount="87">
  <si>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</si>
  <si>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</si>
  <si>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</si>
  <si>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</si>
  <si>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</si>
  <si>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</si>
  <si>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</si>
  <si>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</si>
  <si>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</si>
  <si>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</si>
  <si>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</si>
  <si>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</si>
  <si>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</si>
  <si>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</si>
  <si>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</si>
  <si>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</si>
  <si>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</si>
  <si>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</si>
  <si>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</si>
  <si>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</si>
  <si>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</si>
  <si>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</si>
  <si>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</si>
  <si>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</si>
  <si>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</si>
  <si>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</si>
  <si>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</si>
  <si>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</si>
  <si>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</si>
  <si>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</si>
  <si>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</si>
  <si>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</si>
  <si>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</si>
  <si>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</si>
  <si>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</si>
  <si>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</si>
  <si>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</si>
  <si>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</si>
  <si>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</si>
  <si>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</si>
  <si>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</si>
  <si>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</si>
  <si>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</si>
  <si>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</si>
  <si>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</si>
  <si>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</si>
  <si>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</si>
  <si>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</si>
  <si>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</si>
  <si>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</si>
  <si>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</si>
  <si>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</si>
  <si>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</si>
  <si>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</si>
  <si>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</si>
  <si>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</si>
  <si>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</si>
  <si>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</si>
  <si>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</si>
  <si>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</si>
  <si>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</si>
  <si>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</si>
  <si>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</si>
  <si>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</si>
  <si>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</si>
  <si>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</si>
  <si>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</si>
  <si>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</si>
  <si>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</si>
  <si>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</si>
  <si>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</si>
  <si>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</si>
  <si>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</si>
  <si>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</si>
  <si>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</si>
  <si>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</si>
  <si>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Contacto: Mónica González Bonnin, División de Inteligencia de Negocios (monica.gonzalez@ddec.pr.gov) o puede comunicarse al (787) 758-4747 extensión 3371</t>
  </si>
  <si>
    <t>Acumulado Fiscal 2024 (r)</t>
  </si>
  <si>
    <t>Acumulado Fiscal 2025</t>
  </si>
  <si>
    <t>InfoVentas - Informe de Ventas al Detal en Puerto Rico - Noviembre 2024 (A Precios Corrientes)</t>
  </si>
  <si>
    <t>Noviembre 2023 (r)</t>
  </si>
  <si>
    <t>Noviembre 2024</t>
  </si>
  <si>
    <t>JUL - NOV</t>
  </si>
  <si>
    <t>ENE - NOV</t>
  </si>
  <si>
    <t>JAN - NOV</t>
  </si>
  <si>
    <t>Oficina de Estrategia e Inteligencia de Negocios</t>
  </si>
  <si>
    <t>Fuente: Oficina de Estrategia e Inteligencia de Negocios, Departamento de Desarrollo Económico y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</si>
</sst>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31</xdr:row>
      <xdr:rowOff>145059</xdr:rowOff>
    </xdr:from>
    <xdr:to>
      <xdr:col>9</xdr:col>
      <xdr:colOff>590549</xdr:colOff>
      <xdr:row>36</xdr:row>
      <xdr:rowOff>52666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96929D-DB90-37E3-3F3A-9945DEF0D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6575" y="7517409"/>
          <a:ext cx="2457449" cy="860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102676</xdr:colOff>
      <xdr:row>0</xdr:row>
      <xdr:rowOff>83627</xdr:rowOff>
    </xdr:from>
    <xdr:to>
      <xdr:col>27</xdr:col>
      <xdr:colOff>317480</xdr:colOff>
      <xdr:row>51</xdr:row>
      <xdr:rowOff>116476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F6A0635-5C96-5336-2588-298C9CBA5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6" y="83627"/>
          <a:ext cx="16674004" cy="974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activeCell="A42" sqref="A42"/>
    </sheetView>
  </sheetViews>
  <sheetFormatPr defaultColWidth="8.85546875" defaultRowHeight="15" x14ac:dyDescent="0.25"/>
  <cols>
    <col min="1" max="1" width="56.7109375" style="8" customWidth="1"/>
    <col min="2" max="3" width="17.7109375" style="8" customWidth="1"/>
    <col min="4" max="4" width="11.7109375" style="8" customWidth="1"/>
    <col min="5" max="5" width="18.7109375" style="8" customWidth="1"/>
    <col min="6" max="6" width="18.7109375" style="13" customWidth="1"/>
    <col min="7" max="7" width="11.7109375" style="8" customWidth="1"/>
    <col min="8" max="8" width="17.7109375" style="8" customWidth="1"/>
    <col min="9" max="9" width="17.7109375" style="13" customWidth="1"/>
    <col min="10" max="10" width="11.7109375" style="8" customWidth="1"/>
    <col min="11" max="11" width="8.85546875" style="8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25">
      <c r="A2" s="134" t="s">
        <v>85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">
      <c r="A3" s="137" t="s">
        <v>79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">
      <c r="A4" s="80" t="s">
        <v>1</v>
      </c>
      <c r="B4" s="74" t="s">
        <v>80</v>
      </c>
      <c r="C4" s="74" t="s">
        <v>81</v>
      </c>
      <c r="D4" s="81" t="s">
        <v>2</v>
      </c>
      <c r="E4" s="78" t="s">
        <v>74</v>
      </c>
      <c r="F4" s="78" t="s">
        <v>75</v>
      </c>
      <c r="G4" s="82" t="s">
        <v>3</v>
      </c>
      <c r="H4" s="78" t="s">
        <v>77</v>
      </c>
      <c r="I4" s="78" t="s">
        <v>78</v>
      </c>
      <c r="J4" s="83" t="s">
        <v>3</v>
      </c>
    </row>
    <row r="5" spans="1:10" ht="18" customHeight="1" thickTop="1" x14ac:dyDescent="0.25">
      <c r="A5" s="30" t="s">
        <v>4</v>
      </c>
      <c r="B5" s="41">
        <v>342826574.5099932</v>
      </c>
      <c r="C5" s="41">
        <v>352545331.69852889</v>
      </c>
      <c r="D5" s="42">
        <f>(C5-B5)/B5</f>
        <v>2.8348902655597353E-2</v>
      </c>
      <c r="E5" s="44">
        <v>3770781861.5089021</v>
      </c>
      <c r="F5" s="45">
        <v>3855812265.1011338</v>
      </c>
      <c r="G5" s="43">
        <f>(F5-E5)/E5</f>
        <v>2.2549807099741987E-2</v>
      </c>
      <c r="H5" s="44">
        <v>1753624531.7112055</v>
      </c>
      <c r="I5" s="45">
        <v>1765537004.270328</v>
      </c>
      <c r="J5" s="43">
        <f>(I5-H5)/H5</f>
        <v>6.793057660694473E-3</v>
      </c>
    </row>
    <row r="6" spans="1:10" ht="18" customHeight="1" x14ac:dyDescent="0.25">
      <c r="A6" s="31" t="s">
        <v>29</v>
      </c>
      <c r="B6" s="46">
        <v>66542339.084118113</v>
      </c>
      <c r="C6" s="46">
        <v>59371158.056792721</v>
      </c>
      <c r="D6" s="47">
        <f t="shared" ref="D6:D22" si="0">(C6-B6)/B6</f>
        <v>-0.10776869472923235</v>
      </c>
      <c r="E6" s="49">
        <v>734590110.48381066</v>
      </c>
      <c r="F6" s="50">
        <v>736975705.74439704</v>
      </c>
      <c r="G6" s="48">
        <f t="shared" ref="G6:G22" si="1">(F6-E6)/E6</f>
        <v>3.2475188905214049E-3</v>
      </c>
      <c r="H6" s="49">
        <v>332086820.01034582</v>
      </c>
      <c r="I6" s="50">
        <v>315415179.74022996</v>
      </c>
      <c r="J6" s="48">
        <f t="shared" ref="J6:J22" si="2">(I6-H6)/H6</f>
        <v>-5.0202655647690157E-2</v>
      </c>
    </row>
    <row r="7" spans="1:10" ht="18" customHeight="1" x14ac:dyDescent="0.25">
      <c r="A7" s="31" t="s">
        <v>5</v>
      </c>
      <c r="B7" s="46">
        <v>85774211.696124911</v>
      </c>
      <c r="C7" s="46">
        <v>88773818.233721793</v>
      </c>
      <c r="D7" s="47">
        <f t="shared" si="0"/>
        <v>3.4970960132209489E-2</v>
      </c>
      <c r="E7" s="49">
        <v>769221296.15147293</v>
      </c>
      <c r="F7" s="50">
        <v>742157341.78150606</v>
      </c>
      <c r="G7" s="48">
        <f t="shared" si="1"/>
        <v>-3.5183573966778875E-2</v>
      </c>
      <c r="H7" s="49">
        <v>359929032.73361611</v>
      </c>
      <c r="I7" s="50">
        <v>345895202.24270827</v>
      </c>
      <c r="J7" s="48">
        <f t="shared" si="2"/>
        <v>-3.8990548732128261E-2</v>
      </c>
    </row>
    <row r="8" spans="1:10" ht="18" customHeight="1" x14ac:dyDescent="0.25">
      <c r="A8" s="31" t="s">
        <v>30</v>
      </c>
      <c r="B8" s="46">
        <v>186278163.19560802</v>
      </c>
      <c r="C8" s="46">
        <v>124191220.73927289</v>
      </c>
      <c r="D8" s="47">
        <f t="shared" si="0"/>
        <v>-0.33330231193625481</v>
      </c>
      <c r="E8" s="49">
        <v>1645189034.6191721</v>
      </c>
      <c r="F8" s="50">
        <v>1492137497.9979618</v>
      </c>
      <c r="G8" s="48">
        <f t="shared" si="1"/>
        <v>-9.302975731092121E-2</v>
      </c>
      <c r="H8" s="49">
        <v>934430210.89830577</v>
      </c>
      <c r="I8" s="50">
        <v>686425266.5143373</v>
      </c>
      <c r="J8" s="48">
        <f t="shared" si="2"/>
        <v>-0.26540766928495518</v>
      </c>
    </row>
    <row r="9" spans="1:10" ht="18" customHeight="1" x14ac:dyDescent="0.25">
      <c r="A9" s="31" t="s">
        <v>31</v>
      </c>
      <c r="B9" s="46">
        <v>125723700.2263896</v>
      </c>
      <c r="C9" s="46">
        <v>114238841.48374757</v>
      </c>
      <c r="D9" s="47">
        <f t="shared" si="0"/>
        <v>-9.1349989874314405E-2</v>
      </c>
      <c r="E9" s="49">
        <v>1225912429.048795</v>
      </c>
      <c r="F9" s="50">
        <v>1202899262.0489607</v>
      </c>
      <c r="G9" s="48">
        <f t="shared" si="1"/>
        <v>-1.8772276432249393E-2</v>
      </c>
      <c r="H9" s="49">
        <v>573158822.78707469</v>
      </c>
      <c r="I9" s="50">
        <v>570959715.4303118</v>
      </c>
      <c r="J9" s="48">
        <f t="shared" si="2"/>
        <v>-3.8368202134085308E-3</v>
      </c>
    </row>
    <row r="10" spans="1:10" ht="18" customHeight="1" x14ac:dyDescent="0.25">
      <c r="A10" s="31" t="s">
        <v>6</v>
      </c>
      <c r="B10" s="46">
        <v>5414626.9852796998</v>
      </c>
      <c r="C10" s="46">
        <v>5193265.4356760997</v>
      </c>
      <c r="D10" s="47">
        <f t="shared" si="0"/>
        <v>-4.0882142058058193E-2</v>
      </c>
      <c r="E10" s="49">
        <v>60072747.874347299</v>
      </c>
      <c r="F10" s="50">
        <v>59657465.970690593</v>
      </c>
      <c r="G10" s="48">
        <f t="shared" si="1"/>
        <v>-6.9129833135874062E-3</v>
      </c>
      <c r="H10" s="49">
        <v>26011745.069135398</v>
      </c>
      <c r="I10" s="50">
        <v>25051920.543963902</v>
      </c>
      <c r="J10" s="48">
        <f t="shared" si="2"/>
        <v>-3.6899659081711875E-2</v>
      </c>
    </row>
    <row r="11" spans="1:10" ht="18" customHeight="1" x14ac:dyDescent="0.25">
      <c r="A11" s="31" t="s">
        <v>7</v>
      </c>
      <c r="B11" s="46">
        <v>452943320.8167538</v>
      </c>
      <c r="C11" s="46">
        <v>453455217.6882149</v>
      </c>
      <c r="D11" s="47">
        <f t="shared" si="0"/>
        <v>1.1301565735377967E-3</v>
      </c>
      <c r="E11" s="49">
        <v>4708433707.3212109</v>
      </c>
      <c r="F11" s="50">
        <v>4905636542.7965431</v>
      </c>
      <c r="G11" s="48">
        <f t="shared" si="1"/>
        <v>4.1882895190538366E-2</v>
      </c>
      <c r="H11" s="49">
        <v>2192316474.1449852</v>
      </c>
      <c r="I11" s="50">
        <v>2247516907.6919832</v>
      </c>
      <c r="J11" s="48">
        <f t="shared" si="2"/>
        <v>2.5179044265735622E-2</v>
      </c>
    </row>
    <row r="12" spans="1:10" ht="18" customHeight="1" x14ac:dyDescent="0.25">
      <c r="A12" s="31" t="s">
        <v>8</v>
      </c>
      <c r="B12" s="46">
        <v>16606819.598468332</v>
      </c>
      <c r="C12" s="46">
        <v>18939750.396624997</v>
      </c>
      <c r="D12" s="47">
        <f t="shared" si="0"/>
        <v>0.14048028789159814</v>
      </c>
      <c r="E12" s="49">
        <v>198589832.00448331</v>
      </c>
      <c r="F12" s="50">
        <v>216806964.71340501</v>
      </c>
      <c r="G12" s="48">
        <f t="shared" si="1"/>
        <v>9.1732454401343339E-2</v>
      </c>
      <c r="H12" s="49">
        <v>86525048.655479997</v>
      </c>
      <c r="I12" s="50">
        <v>102467920.87717499</v>
      </c>
      <c r="J12" s="48">
        <f t="shared" si="2"/>
        <v>0.1842573043232292</v>
      </c>
    </row>
    <row r="13" spans="1:10" ht="18" customHeight="1" x14ac:dyDescent="0.25">
      <c r="A13" s="31" t="s">
        <v>9</v>
      </c>
      <c r="B13" s="46">
        <v>228984410.57588699</v>
      </c>
      <c r="C13" s="46">
        <v>225935775.6048255</v>
      </c>
      <c r="D13" s="47">
        <f t="shared" si="0"/>
        <v>-1.3313722813681064E-2</v>
      </c>
      <c r="E13" s="49">
        <v>2426506252.7900066</v>
      </c>
      <c r="F13" s="50">
        <v>2432535391.5634236</v>
      </c>
      <c r="G13" s="48">
        <f t="shared" si="1"/>
        <v>2.4846994589379969E-3</v>
      </c>
      <c r="H13" s="49">
        <v>1114692860.0649221</v>
      </c>
      <c r="I13" s="50">
        <v>1139741784.3552256</v>
      </c>
      <c r="J13" s="48">
        <f t="shared" si="2"/>
        <v>2.2471593016972016E-2</v>
      </c>
    </row>
    <row r="14" spans="1:10" ht="18" customHeight="1" x14ac:dyDescent="0.25">
      <c r="A14" s="31" t="s">
        <v>10</v>
      </c>
      <c r="B14" s="46">
        <v>18246502.439966161</v>
      </c>
      <c r="C14" s="46">
        <v>18492152.972573679</v>
      </c>
      <c r="D14" s="47">
        <f t="shared" si="0"/>
        <v>1.3462883279452964E-2</v>
      </c>
      <c r="E14" s="49">
        <v>214618227.43032843</v>
      </c>
      <c r="F14" s="50">
        <v>229234407.09699902</v>
      </c>
      <c r="G14" s="48">
        <f t="shared" si="1"/>
        <v>6.8103160862305806E-2</v>
      </c>
      <c r="H14" s="49">
        <v>96692358.575678959</v>
      </c>
      <c r="I14" s="50">
        <v>101687581.26063992</v>
      </c>
      <c r="J14" s="48">
        <f t="shared" si="2"/>
        <v>5.166098705774471E-2</v>
      </c>
    </row>
    <row r="15" spans="1:10" ht="18" customHeight="1" x14ac:dyDescent="0.25">
      <c r="A15" s="31" t="s">
        <v>11</v>
      </c>
      <c r="B15" s="46">
        <v>156945835.2374551</v>
      </c>
      <c r="C15" s="46">
        <v>142484123.28446415</v>
      </c>
      <c r="D15" s="47">
        <f t="shared" si="0"/>
        <v>-9.2144604736473207E-2</v>
      </c>
      <c r="E15" s="49">
        <v>1966058792.5835915</v>
      </c>
      <c r="F15" s="50">
        <v>1909029312.5766132</v>
      </c>
      <c r="G15" s="48">
        <f t="shared" si="1"/>
        <v>-2.9007006414104239E-2</v>
      </c>
      <c r="H15" s="49">
        <v>922303684.82925224</v>
      </c>
      <c r="I15" s="50">
        <v>897619689.04482746</v>
      </c>
      <c r="J15" s="48">
        <f t="shared" si="2"/>
        <v>-2.676341447014231E-2</v>
      </c>
    </row>
    <row r="16" spans="1:10" ht="18" customHeight="1" x14ac:dyDescent="0.25">
      <c r="A16" s="31" t="s">
        <v>12</v>
      </c>
      <c r="B16" s="46">
        <v>108532076.59312788</v>
      </c>
      <c r="C16" s="46">
        <v>108013523.44401586</v>
      </c>
      <c r="D16" s="47">
        <f t="shared" si="0"/>
        <v>-4.7778791799589519E-3</v>
      </c>
      <c r="E16" s="49">
        <v>1050569634.162938</v>
      </c>
      <c r="F16" s="50">
        <v>1091198980.9850733</v>
      </c>
      <c r="G16" s="48">
        <f t="shared" si="1"/>
        <v>3.8673635236475837E-2</v>
      </c>
      <c r="H16" s="49">
        <v>453868819.83518159</v>
      </c>
      <c r="I16" s="50">
        <v>476945076.39138162</v>
      </c>
      <c r="J16" s="48">
        <f t="shared" si="2"/>
        <v>5.0843449798071531E-2</v>
      </c>
    </row>
    <row r="17" spans="1:12" ht="18" customHeight="1" x14ac:dyDescent="0.25">
      <c r="A17" s="31" t="s">
        <v>13</v>
      </c>
      <c r="B17" s="46">
        <v>62483924.272224501</v>
      </c>
      <c r="C17" s="46">
        <v>57429853.170383498</v>
      </c>
      <c r="D17" s="47">
        <f t="shared" si="0"/>
        <v>-8.0885942435719421E-2</v>
      </c>
      <c r="E17" s="49">
        <v>720256214.08329666</v>
      </c>
      <c r="F17" s="50">
        <v>595804701.59215546</v>
      </c>
      <c r="G17" s="48">
        <f t="shared" si="1"/>
        <v>-0.17278783585301849</v>
      </c>
      <c r="H17" s="49">
        <v>296649870.21766347</v>
      </c>
      <c r="I17" s="50">
        <v>252685294.84259856</v>
      </c>
      <c r="J17" s="48">
        <f t="shared" si="2"/>
        <v>-0.14820358877219936</v>
      </c>
    </row>
    <row r="18" spans="1:12" ht="18" customHeight="1" x14ac:dyDescent="0.25">
      <c r="A18" s="31" t="s">
        <v>14</v>
      </c>
      <c r="B18" s="46">
        <v>16477073.216985667</v>
      </c>
      <c r="C18" s="46">
        <v>14084431.617675068</v>
      </c>
      <c r="D18" s="47">
        <f t="shared" si="0"/>
        <v>-0.14521035185084355</v>
      </c>
      <c r="E18" s="49">
        <v>144784674.33745494</v>
      </c>
      <c r="F18" s="50">
        <v>130331355.90629761</v>
      </c>
      <c r="G18" s="48">
        <f t="shared" si="1"/>
        <v>-9.9826300658524506E-2</v>
      </c>
      <c r="H18" s="49">
        <v>59852641.3029048</v>
      </c>
      <c r="I18" s="50">
        <v>56031139.519040197</v>
      </c>
      <c r="J18" s="48">
        <f t="shared" si="2"/>
        <v>-6.3848506944323202E-2</v>
      </c>
    </row>
    <row r="19" spans="1:12" ht="18" customHeight="1" x14ac:dyDescent="0.25">
      <c r="A19" s="31" t="s">
        <v>15</v>
      </c>
      <c r="B19" s="46">
        <v>27882230.725472935</v>
      </c>
      <c r="C19" s="46">
        <v>17359273.664563969</v>
      </c>
      <c r="D19" s="47">
        <f t="shared" si="0"/>
        <v>-0.3774072872618221</v>
      </c>
      <c r="E19" s="49">
        <v>249044213.79882336</v>
      </c>
      <c r="F19" s="50">
        <v>212406901.50140697</v>
      </c>
      <c r="G19" s="48">
        <f t="shared" si="1"/>
        <v>-0.14711167843880052</v>
      </c>
      <c r="H19" s="49">
        <v>111932934.01033428</v>
      </c>
      <c r="I19" s="50">
        <v>97037742.260983706</v>
      </c>
      <c r="J19" s="48">
        <f t="shared" si="2"/>
        <v>-0.13307246773300313</v>
      </c>
    </row>
    <row r="20" spans="1:12" ht="18" customHeight="1" x14ac:dyDescent="0.25">
      <c r="A20" s="31" t="s">
        <v>16</v>
      </c>
      <c r="B20" s="46">
        <v>1251691626.816092</v>
      </c>
      <c r="C20" s="46">
        <v>1232567296.8234656</v>
      </c>
      <c r="D20" s="47">
        <f t="shared" si="0"/>
        <v>-1.5278787189199852E-2</v>
      </c>
      <c r="E20" s="49">
        <v>12153648213.768293</v>
      </c>
      <c r="F20" s="50">
        <v>12672417016.081425</v>
      </c>
      <c r="G20" s="48">
        <f t="shared" si="1"/>
        <v>4.2684204214948618E-2</v>
      </c>
      <c r="H20" s="49">
        <v>5905899848.6621284</v>
      </c>
      <c r="I20" s="50">
        <v>6269444061.1428061</v>
      </c>
      <c r="J20" s="48">
        <f t="shared" si="2"/>
        <v>6.1556108602659726E-2</v>
      </c>
    </row>
    <row r="21" spans="1:12" ht="18" customHeight="1" x14ac:dyDescent="0.25">
      <c r="A21" s="31" t="s">
        <v>17</v>
      </c>
      <c r="B21" s="46">
        <v>80636208.3968945</v>
      </c>
      <c r="C21" s="46">
        <v>78235901.862353995</v>
      </c>
      <c r="D21" s="47">
        <f t="shared" si="0"/>
        <v>-2.9767105649686598E-2</v>
      </c>
      <c r="E21" s="49">
        <v>864005362.51306963</v>
      </c>
      <c r="F21" s="50">
        <v>874985598.92944527</v>
      </c>
      <c r="G21" s="48">
        <f t="shared" si="1"/>
        <v>1.2708528086490367E-2</v>
      </c>
      <c r="H21" s="49">
        <v>387785870.34679002</v>
      </c>
      <c r="I21" s="50">
        <v>402117979.4926132</v>
      </c>
      <c r="J21" s="48">
        <f t="shared" si="2"/>
        <v>3.6958822488829285E-2</v>
      </c>
    </row>
    <row r="22" spans="1:12" ht="18" customHeight="1" thickBot="1" x14ac:dyDescent="0.3">
      <c r="A22" s="30" t="s">
        <v>18</v>
      </c>
      <c r="B22" s="51">
        <v>223551276.77143097</v>
      </c>
      <c r="C22" s="52">
        <v>238325698.12662902</v>
      </c>
      <c r="D22" s="53">
        <f t="shared" si="0"/>
        <v>6.6089630838047503E-2</v>
      </c>
      <c r="E22" s="55">
        <v>2465845918.0579586</v>
      </c>
      <c r="F22" s="56">
        <v>2616457531.2624378</v>
      </c>
      <c r="G22" s="54">
        <f t="shared" si="1"/>
        <v>6.1079085315718887E-2</v>
      </c>
      <c r="H22" s="55">
        <v>1153651767.2792373</v>
      </c>
      <c r="I22" s="56">
        <v>1201838969.1602423</v>
      </c>
      <c r="J22" s="54">
        <f t="shared" si="2"/>
        <v>4.1769278431956415E-2</v>
      </c>
    </row>
    <row r="23" spans="1:12" ht="16.5" thickTop="1" thickBot="1" x14ac:dyDescent="0.3">
      <c r="A23" s="68" t="s">
        <v>19</v>
      </c>
      <c r="B23" s="69">
        <f>SUM(B5:B22)</f>
        <v>3457540921.1582727</v>
      </c>
      <c r="C23" s="69">
        <f>SUM(C5:C22)</f>
        <v>3349636634.3035302</v>
      </c>
      <c r="D23" s="70">
        <f>(C23-B23)/B23</f>
        <v>-3.1208390389373813E-2</v>
      </c>
      <c r="E23" s="71">
        <f>SUM(E5:E22)</f>
        <v>35368128522.537964</v>
      </c>
      <c r="F23" s="71">
        <f>SUM(F5:F22)</f>
        <v>35976484243.649872</v>
      </c>
      <c r="G23" s="72">
        <f>(F23-E23)/E23</f>
        <v>1.7200676047199947E-2</v>
      </c>
      <c r="H23" s="71">
        <f>SUM(H5:H22)</f>
        <v>16761413341.134241</v>
      </c>
      <c r="I23" s="71">
        <f>SUM(I5:I22)</f>
        <v>16954418434.781399</v>
      </c>
      <c r="J23" s="72">
        <f>(I23-H23)/H23</f>
        <v>1.1514846016803561E-2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80</v>
      </c>
      <c r="C25" s="74" t="s">
        <v>81</v>
      </c>
      <c r="D25" s="75" t="s">
        <v>2</v>
      </c>
      <c r="E25" s="76" t="s">
        <v>74</v>
      </c>
      <c r="F25" s="76" t="s">
        <v>75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25">
      <c r="A26" s="32" t="s">
        <v>20</v>
      </c>
      <c r="B26" s="57">
        <v>50048662.206959993</v>
      </c>
      <c r="C26" s="57">
        <v>50693941.050714999</v>
      </c>
      <c r="D26" s="58">
        <f>(C26-B26)/B26</f>
        <v>1.2893028810373904E-2</v>
      </c>
      <c r="E26" s="60">
        <v>914475009.99542701</v>
      </c>
      <c r="F26" s="60">
        <v>808509980.89956784</v>
      </c>
      <c r="G26" s="59">
        <f>(F26-E26)/E26</f>
        <v>-0.11587525950697009</v>
      </c>
      <c r="H26" s="60">
        <v>432392367.50820899</v>
      </c>
      <c r="I26" s="60">
        <v>397507229.985448</v>
      </c>
      <c r="J26" s="59">
        <f>(I26-H26)/H26</f>
        <v>-8.0679355474744113E-2</v>
      </c>
      <c r="L26" s="13"/>
    </row>
    <row r="27" spans="1:12" ht="18" customHeight="1" x14ac:dyDescent="0.25">
      <c r="A27" s="33" t="s">
        <v>21</v>
      </c>
      <c r="B27" s="61">
        <v>1086435095.5519454</v>
      </c>
      <c r="C27" s="61">
        <v>984103825.47985113</v>
      </c>
      <c r="D27" s="62">
        <f t="shared" ref="D27:D29" si="3">(C27-B27)/B27</f>
        <v>-9.418995252551797E-2</v>
      </c>
      <c r="E27" s="49">
        <v>9413974148.5301991</v>
      </c>
      <c r="F27" s="49">
        <v>9395086120.9695969</v>
      </c>
      <c r="G27" s="63">
        <f t="shared" ref="G27:G29" si="4">(F27-E27)/E27</f>
        <v>-2.0063819235738149E-3</v>
      </c>
      <c r="H27" s="49">
        <v>4511023617.4662914</v>
      </c>
      <c r="I27" s="49">
        <v>4356676458.4770374</v>
      </c>
      <c r="J27" s="63">
        <f t="shared" ref="J27:J29" si="5">(I27-H27)/H27</f>
        <v>-3.4215551076175972E-2</v>
      </c>
      <c r="L27" s="13"/>
    </row>
    <row r="28" spans="1:12" ht="18" customHeight="1" x14ac:dyDescent="0.25">
      <c r="A28" s="33" t="s">
        <v>22</v>
      </c>
      <c r="B28" s="61">
        <v>389677864.62616712</v>
      </c>
      <c r="C28" s="61">
        <v>396209667.21916389</v>
      </c>
      <c r="D28" s="62">
        <f t="shared" si="3"/>
        <v>1.6762057037196569E-2</v>
      </c>
      <c r="E28" s="49">
        <v>5180437716.1211758</v>
      </c>
      <c r="F28" s="49">
        <v>5612228189.4413605</v>
      </c>
      <c r="G28" s="63">
        <f t="shared" si="4"/>
        <v>8.3350191042058402E-2</v>
      </c>
      <c r="H28" s="49">
        <v>2628043681.0678425</v>
      </c>
      <c r="I28" s="49">
        <v>2955143031.5610771</v>
      </c>
      <c r="J28" s="63">
        <f t="shared" si="5"/>
        <v>0.12446495956274428</v>
      </c>
      <c r="L28" s="13"/>
    </row>
    <row r="29" spans="1:12" ht="18" customHeight="1" thickBot="1" x14ac:dyDescent="0.3">
      <c r="A29" s="34" t="s">
        <v>23</v>
      </c>
      <c r="B29" s="64">
        <v>1931379298.7731996</v>
      </c>
      <c r="C29" s="64">
        <v>1918629200.5538003</v>
      </c>
      <c r="D29" s="65">
        <f t="shared" si="3"/>
        <v>-6.6015506262793637E-3</v>
      </c>
      <c r="E29" s="67">
        <v>19859241647.887501</v>
      </c>
      <c r="F29" s="67">
        <v>20160659952.339344</v>
      </c>
      <c r="G29" s="66">
        <f t="shared" si="4"/>
        <v>1.5177734870047579E-2</v>
      </c>
      <c r="H29" s="67">
        <v>9189953675.0918999</v>
      </c>
      <c r="I29" s="67">
        <v>9245091714.7578354</v>
      </c>
      <c r="J29" s="66">
        <f t="shared" si="5"/>
        <v>5.9998169321984242E-3</v>
      </c>
    </row>
    <row r="30" spans="1:12" ht="16.5" thickTop="1" thickBot="1" x14ac:dyDescent="0.3">
      <c r="A30" s="84" t="s">
        <v>19</v>
      </c>
      <c r="B30" s="85">
        <f>SUM(B26:B29)</f>
        <v>3457540921.1582718</v>
      </c>
      <c r="C30" s="85">
        <f>SUM(C26:C29)</f>
        <v>3349636634.3035307</v>
      </c>
      <c r="D30" s="86">
        <f>(C30-B30)/B30</f>
        <v>-3.1208390389373411E-2</v>
      </c>
      <c r="E30" s="87">
        <f>SUM(E26:E29)</f>
        <v>35368128522.534302</v>
      </c>
      <c r="F30" s="87">
        <f>SUM(F26:F29)</f>
        <v>35976484243.649872</v>
      </c>
      <c r="G30" s="88">
        <f t="shared" ref="G30" si="6">(F30-E30)/E30</f>
        <v>1.7200676047305269E-2</v>
      </c>
      <c r="H30" s="87">
        <f>SUM(H26:H29)</f>
        <v>16761413341.134243</v>
      </c>
      <c r="I30" s="87">
        <f>SUM(I26:I29)</f>
        <v>16954418434.781399</v>
      </c>
      <c r="J30" s="88">
        <f t="shared" ref="J30" si="7">(I30-H30)/H30</f>
        <v>1.1514846016803445E-2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86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76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cVLl5hJgEG65vQbHz2/ZV1bo//Mmbx7jd2dik67FGipjNxCSpjYNSPrTYICi5Zw6vY/MvVpLY0A8ZcngcCKseQ==" saltValue="JGvbe2aJPivAasyRD4vd+g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4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S59"/>
  <sheetViews>
    <sheetView zoomScale="73" zoomScaleNormal="73" workbookViewId="0"/>
  </sheetViews>
  <sheetFormatPr defaultColWidth="9.140625" defaultRowHeight="15" x14ac:dyDescent="0.25"/>
  <cols>
    <col min="1" max="19" width="16.28515625" style="8" customWidth="1"/>
    <col min="20" max="16384" width="9.140625" style="8"/>
  </cols>
  <sheetData>
    <row r="1" spans="1:19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91" customFormat="1" x14ac:dyDescent="0.2">
      <c r="A2" s="140" t="s">
        <v>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s="91" customFormat="1" ht="14.25" x14ac:dyDescent="0.2">
      <c r="A3" s="141" t="s">
        <v>33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s="91" customFormat="1" x14ac:dyDescent="0.25">
      <c r="A4" s="90" t="s">
        <v>34</v>
      </c>
      <c r="B4" s="90"/>
      <c r="S4" s="8"/>
    </row>
    <row r="5" spans="1:19" s="91" customFormat="1" ht="18.600000000000001" customHeight="1" x14ac:dyDescent="0.2">
      <c r="A5" s="92" t="s">
        <v>35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3">
        <v>2025</v>
      </c>
      <c r="S5" s="94" t="s">
        <v>36</v>
      </c>
    </row>
    <row r="6" spans="1:19" s="91" customFormat="1" ht="18.600000000000001" customHeight="1" x14ac:dyDescent="0.2">
      <c r="A6" s="95" t="s">
        <v>37</v>
      </c>
      <c r="B6" s="96" t="s">
        <v>38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3295074412.7776098</v>
      </c>
      <c r="R6" s="98">
        <v>3475469322.9255543</v>
      </c>
      <c r="S6" s="99" t="s">
        <v>39</v>
      </c>
    </row>
    <row r="7" spans="1:19" s="91" customFormat="1" ht="18.600000000000001" customHeight="1" x14ac:dyDescent="0.2">
      <c r="A7" s="95" t="s">
        <v>40</v>
      </c>
      <c r="B7" s="96" t="s">
        <v>38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3441499888.2352571</v>
      </c>
      <c r="R7" s="100">
        <v>3446424346.6744823</v>
      </c>
      <c r="S7" s="99" t="s">
        <v>41</v>
      </c>
    </row>
    <row r="8" spans="1:19" s="91" customFormat="1" ht="18.600000000000001" customHeight="1" x14ac:dyDescent="0.2">
      <c r="A8" s="95" t="s">
        <v>42</v>
      </c>
      <c r="B8" s="96" t="s">
        <v>38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3127301327.6254277</v>
      </c>
      <c r="R8" s="101">
        <v>3186021782.1931686</v>
      </c>
      <c r="S8" s="99" t="s">
        <v>43</v>
      </c>
    </row>
    <row r="9" spans="1:19" s="91" customFormat="1" ht="18.600000000000001" customHeight="1" x14ac:dyDescent="0.2">
      <c r="A9" s="95" t="s">
        <v>44</v>
      </c>
      <c r="B9" s="96" t="s">
        <v>38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3439996791.3376746</v>
      </c>
      <c r="R9" s="97">
        <v>3496866348.6846614</v>
      </c>
      <c r="S9" s="99" t="s">
        <v>45</v>
      </c>
    </row>
    <row r="10" spans="1:19" s="91" customFormat="1" ht="18.600000000000001" customHeight="1" x14ac:dyDescent="0.2">
      <c r="A10" s="95" t="s">
        <v>46</v>
      </c>
      <c r="B10" s="96" t="s">
        <v>38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3457540921.1582727</v>
      </c>
      <c r="R10" s="97">
        <v>3349636634.3035302</v>
      </c>
      <c r="S10" s="99" t="s">
        <v>47</v>
      </c>
    </row>
    <row r="11" spans="1:19" s="91" customFormat="1" ht="18.600000000000001" customHeight="1" x14ac:dyDescent="0.2">
      <c r="A11" s="95" t="s">
        <v>48</v>
      </c>
      <c r="B11" s="96" t="s">
        <v>38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3904612462.3982658</v>
      </c>
      <c r="R11" s="100"/>
      <c r="S11" s="99" t="s">
        <v>49</v>
      </c>
    </row>
    <row r="12" spans="1:19" s="91" customFormat="1" ht="18.600000000000001" customHeight="1" x14ac:dyDescent="0.2">
      <c r="A12" s="95" t="s">
        <v>50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100"/>
      <c r="S12" s="99" t="s">
        <v>51</v>
      </c>
    </row>
    <row r="13" spans="1:19" s="91" customFormat="1" ht="18.600000000000001" customHeight="1" x14ac:dyDescent="0.2">
      <c r="A13" s="95" t="s">
        <v>52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100"/>
      <c r="S13" s="99" t="s">
        <v>53</v>
      </c>
    </row>
    <row r="14" spans="1:19" s="91" customFormat="1" ht="18.600000000000001" customHeight="1" x14ac:dyDescent="0.2">
      <c r="A14" s="95" t="s">
        <v>54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3224024251.8934507</v>
      </c>
      <c r="R14" s="100"/>
      <c r="S14" s="99" t="s">
        <v>55</v>
      </c>
    </row>
    <row r="15" spans="1:19" s="91" customFormat="1" ht="18.600000000000001" customHeight="1" x14ac:dyDescent="0.2">
      <c r="A15" s="95" t="s">
        <v>56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100"/>
      <c r="S15" s="99" t="s">
        <v>57</v>
      </c>
    </row>
    <row r="16" spans="1:19" s="91" customFormat="1" ht="18.600000000000001" customHeight="1" x14ac:dyDescent="0.2">
      <c r="A16" s="95" t="s">
        <v>58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100"/>
      <c r="S16" s="99" t="s">
        <v>59</v>
      </c>
    </row>
    <row r="17" spans="1:19" s="91" customFormat="1" ht="18.600000000000001" customHeight="1" x14ac:dyDescent="0.2">
      <c r="A17" s="95" t="s">
        <v>60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3"/>
      <c r="S17" s="104" t="s">
        <v>61</v>
      </c>
    </row>
    <row r="18" spans="1:19" s="91" customFormat="1" ht="18.600000000000001" customHeight="1" x14ac:dyDescent="0.2">
      <c r="A18" s="105" t="s">
        <v>62</v>
      </c>
      <c r="B18" s="106" t="s">
        <v>63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39688091612</v>
      </c>
      <c r="R18" s="97"/>
      <c r="S18" s="109" t="s">
        <v>62</v>
      </c>
    </row>
    <row r="19" spans="1:19" s="91" customFormat="1" ht="18.600000000000001" customHeight="1" x14ac:dyDescent="0.2">
      <c r="A19" s="95" t="s">
        <v>64</v>
      </c>
      <c r="B19" s="110" t="s">
        <v>63</v>
      </c>
      <c r="C19" s="110" t="s">
        <v>63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1465191926</v>
      </c>
      <c r="R19" s="97"/>
      <c r="S19" s="127" t="s">
        <v>65</v>
      </c>
    </row>
    <row r="20" spans="1:19" s="91" customFormat="1" ht="18.600000000000001" customHeight="1" x14ac:dyDescent="0.2">
      <c r="A20" s="111" t="s">
        <v>66</v>
      </c>
      <c r="B20" s="112" t="s">
        <v>63</v>
      </c>
      <c r="C20" s="112" t="s">
        <v>63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3.8332830267627753</v>
      </c>
      <c r="R20" s="112"/>
      <c r="S20" s="128" t="s">
        <v>67</v>
      </c>
    </row>
    <row r="21" spans="1:19" s="91" customFormat="1" ht="18.600000000000001" customHeight="1" x14ac:dyDescent="0.2">
      <c r="A21" s="105" t="s">
        <v>82</v>
      </c>
      <c r="B21" s="106" t="s">
        <v>63</v>
      </c>
      <c r="C21" s="98">
        <v>10808268436</v>
      </c>
      <c r="D21" s="98">
        <v>10835181761</v>
      </c>
      <c r="E21" s="98">
        <v>11092262264</v>
      </c>
      <c r="F21" s="98">
        <v>11253715434</v>
      </c>
      <c r="G21" s="98">
        <v>11995096319</v>
      </c>
      <c r="H21" s="98">
        <v>11934004784</v>
      </c>
      <c r="I21" s="98">
        <v>11594967788</v>
      </c>
      <c r="J21" s="98">
        <v>11988838051</v>
      </c>
      <c r="K21" s="98">
        <v>11588581233</v>
      </c>
      <c r="L21" s="98">
        <v>13779539063</v>
      </c>
      <c r="M21" s="98">
        <v>12665370848</v>
      </c>
      <c r="N21" s="98">
        <v>13843501110</v>
      </c>
      <c r="O21" s="98">
        <v>15570037690</v>
      </c>
      <c r="P21" s="98">
        <v>15878630028</v>
      </c>
      <c r="Q21" s="98">
        <v>16761413341</v>
      </c>
      <c r="R21" s="98">
        <v>16954418435</v>
      </c>
      <c r="S21" s="114" t="s">
        <v>82</v>
      </c>
    </row>
    <row r="22" spans="1:19" s="91" customFormat="1" ht="18.600000000000001" customHeight="1" x14ac:dyDescent="0.2">
      <c r="A22" s="95" t="s">
        <v>64</v>
      </c>
      <c r="B22" s="110" t="s">
        <v>63</v>
      </c>
      <c r="C22" s="110" t="s">
        <v>63</v>
      </c>
      <c r="D22" s="98">
        <v>26913325</v>
      </c>
      <c r="E22" s="98">
        <v>257080503</v>
      </c>
      <c r="F22" s="98">
        <v>161453170</v>
      </c>
      <c r="G22" s="98">
        <v>741380885</v>
      </c>
      <c r="H22" s="98">
        <v>-61091535</v>
      </c>
      <c r="I22" s="98">
        <v>-339036996</v>
      </c>
      <c r="J22" s="98">
        <v>393870263</v>
      </c>
      <c r="K22" s="98">
        <v>-400256818</v>
      </c>
      <c r="L22" s="98">
        <v>2190957830</v>
      </c>
      <c r="M22" s="98">
        <v>-1114168215</v>
      </c>
      <c r="N22" s="98">
        <v>1178130262</v>
      </c>
      <c r="O22" s="98">
        <v>1726536580</v>
      </c>
      <c r="P22" s="98">
        <v>308592338</v>
      </c>
      <c r="Q22" s="98">
        <v>882783313</v>
      </c>
      <c r="R22" s="98">
        <v>193005094</v>
      </c>
      <c r="S22" s="115" t="s">
        <v>65</v>
      </c>
    </row>
    <row r="23" spans="1:19" s="91" customFormat="1" ht="18.600000000000001" customHeight="1" x14ac:dyDescent="0.2">
      <c r="A23" s="111" t="s">
        <v>66</v>
      </c>
      <c r="B23" s="112" t="s">
        <v>63</v>
      </c>
      <c r="C23" s="112" t="s">
        <v>63</v>
      </c>
      <c r="D23" s="116">
        <v>0.24900681510053496</v>
      </c>
      <c r="E23" s="116">
        <v>2.3726459663586996</v>
      </c>
      <c r="F23" s="116">
        <v>1.4555477156720067</v>
      </c>
      <c r="G23" s="116">
        <v>6.5878765937169694</v>
      </c>
      <c r="H23" s="116">
        <v>-0.50930424712998923</v>
      </c>
      <c r="I23" s="116">
        <v>-2.8409322950376992</v>
      </c>
      <c r="J23" s="116">
        <v>3.3969069185998846</v>
      </c>
      <c r="K23" s="116">
        <v>-3.3385789039548683</v>
      </c>
      <c r="L23" s="116">
        <v>18.90617829696841</v>
      </c>
      <c r="M23" s="116">
        <v>-8.0856711527579197</v>
      </c>
      <c r="N23" s="116">
        <v>9.3019799904717324</v>
      </c>
      <c r="O23" s="116">
        <v>12.471820287953154</v>
      </c>
      <c r="P23" s="116">
        <v>1.9819626910614112</v>
      </c>
      <c r="Q23" s="116">
        <v>5.5595684983107541</v>
      </c>
      <c r="R23" s="116">
        <v>1.1514846037946651</v>
      </c>
      <c r="S23" s="117" t="s">
        <v>67</v>
      </c>
    </row>
    <row r="24" spans="1:19" s="91" customFormat="1" ht="18.600000000000001" customHeight="1" x14ac:dyDescent="0.2">
      <c r="A24" s="105" t="s">
        <v>83</v>
      </c>
      <c r="B24" s="98">
        <v>23382557009.150833</v>
      </c>
      <c r="C24" s="98">
        <v>23291496231.998093</v>
      </c>
      <c r="D24" s="98">
        <v>23916700606.006413</v>
      </c>
      <c r="E24" s="98">
        <v>24516273264.103725</v>
      </c>
      <c r="F24" s="98">
        <v>25257991095.485855</v>
      </c>
      <c r="G24" s="98">
        <v>26063562674.275307</v>
      </c>
      <c r="H24" s="98">
        <v>25637547691.770294</v>
      </c>
      <c r="I24" s="98">
        <v>25686467087.000088</v>
      </c>
      <c r="J24" s="98">
        <v>26106773971</v>
      </c>
      <c r="K24" s="98">
        <v>30468354788.504654</v>
      </c>
      <c r="L24" s="98">
        <v>27712128915.63063</v>
      </c>
      <c r="M24" s="98">
        <v>27205947933.643139</v>
      </c>
      <c r="N24" s="98">
        <v>33419842591.917007</v>
      </c>
      <c r="O24" s="98">
        <v>33912220350.46154</v>
      </c>
      <c r="P24" s="98">
        <v>35368128522.537956</v>
      </c>
      <c r="Q24" s="97">
        <v>35976484243.649879</v>
      </c>
      <c r="R24" s="97"/>
      <c r="S24" s="114" t="s">
        <v>84</v>
      </c>
    </row>
    <row r="25" spans="1:19" s="91" customFormat="1" ht="18.600000000000001" customHeight="1" x14ac:dyDescent="0.2">
      <c r="A25" s="95" t="s">
        <v>64</v>
      </c>
      <c r="B25" s="110" t="s">
        <v>63</v>
      </c>
      <c r="C25" s="98">
        <v>-91060777.152740479</v>
      </c>
      <c r="D25" s="98">
        <v>625204374.00831985</v>
      </c>
      <c r="E25" s="98">
        <v>599572658.09731293</v>
      </c>
      <c r="F25" s="98">
        <v>741717831.38212967</v>
      </c>
      <c r="G25" s="98">
        <v>805571578.7894516</v>
      </c>
      <c r="H25" s="98">
        <v>-426014982.50501251</v>
      </c>
      <c r="I25" s="98">
        <v>48919395.229793549</v>
      </c>
      <c r="J25" s="98">
        <v>420306883.99991226</v>
      </c>
      <c r="K25" s="98">
        <v>4361580817.5046539</v>
      </c>
      <c r="L25" s="98">
        <v>-2756225872.8740234</v>
      </c>
      <c r="M25" s="98">
        <v>-506180981.98749161</v>
      </c>
      <c r="N25" s="98">
        <v>6213894658.2738686</v>
      </c>
      <c r="O25" s="98">
        <v>492377758.54453278</v>
      </c>
      <c r="P25" s="98">
        <v>1455908172.076416</v>
      </c>
      <c r="Q25" s="97">
        <v>608355721.11192322</v>
      </c>
      <c r="R25" s="97"/>
      <c r="S25" s="115" t="s">
        <v>65</v>
      </c>
    </row>
    <row r="26" spans="1:19" s="91" customFormat="1" ht="18.600000000000001" customHeight="1" x14ac:dyDescent="0.2">
      <c r="A26" s="111" t="s">
        <v>66</v>
      </c>
      <c r="B26" s="112" t="s">
        <v>63</v>
      </c>
      <c r="C26" s="116">
        <v>-0.38943891857979251</v>
      </c>
      <c r="D26" s="116">
        <v>2.6842602458033924</v>
      </c>
      <c r="E26" s="116">
        <v>2.5069204484950443</v>
      </c>
      <c r="F26" s="116">
        <v>3.0254101975121119</v>
      </c>
      <c r="G26" s="116">
        <v>3.189373120546489</v>
      </c>
      <c r="H26" s="116">
        <v>-1.6345232147617663</v>
      </c>
      <c r="I26" s="116">
        <v>0.19081152307518387</v>
      </c>
      <c r="J26" s="116">
        <v>1.6362969752762513</v>
      </c>
      <c r="K26" s="116">
        <v>16.70670157235665</v>
      </c>
      <c r="L26" s="116">
        <v>-9.0461919982430903</v>
      </c>
      <c r="M26" s="116">
        <v>-1.8265683720242347</v>
      </c>
      <c r="N26" s="116">
        <v>22.840206389536259</v>
      </c>
      <c r="O26" s="116">
        <v>1.4733096279263156</v>
      </c>
      <c r="P26" s="116">
        <v>4.2931667612162157</v>
      </c>
      <c r="Q26" s="118">
        <v>1.7200676047200381</v>
      </c>
      <c r="R26" s="118"/>
      <c r="S26" s="117" t="s">
        <v>67</v>
      </c>
    </row>
    <row r="27" spans="1:19" s="91" customFormat="1" x14ac:dyDescent="0.25">
      <c r="A27" s="129" t="s">
        <v>68</v>
      </c>
      <c r="B27" s="129"/>
      <c r="L27" s="130" t="s">
        <v>69</v>
      </c>
      <c r="S27" s="8"/>
    </row>
    <row r="28" spans="1:19" s="91" customFormat="1" x14ac:dyDescent="0.25">
      <c r="A28" s="129" t="s">
        <v>70</v>
      </c>
      <c r="B28" s="90"/>
      <c r="L28" s="130" t="s">
        <v>71</v>
      </c>
      <c r="S28" s="8"/>
    </row>
    <row r="29" spans="1:19" s="91" customFormat="1" ht="14.25" x14ac:dyDescent="0.2">
      <c r="A29" s="142" t="s">
        <v>72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s="91" customFormat="1" x14ac:dyDescent="0.25">
      <c r="A30" s="90" t="s">
        <v>34</v>
      </c>
      <c r="B30" s="90"/>
      <c r="S30" s="8"/>
    </row>
    <row r="31" spans="1:19" s="91" customFormat="1" ht="18.600000000000001" customHeight="1" x14ac:dyDescent="0.2">
      <c r="A31" s="92" t="s">
        <v>35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119">
        <v>2025</v>
      </c>
      <c r="S31" s="94" t="s">
        <v>36</v>
      </c>
    </row>
    <row r="32" spans="1:19" s="91" customFormat="1" ht="18.600000000000001" customHeight="1" x14ac:dyDescent="0.2">
      <c r="A32" s="95" t="s">
        <v>37</v>
      </c>
      <c r="B32" s="120" t="s">
        <v>63</v>
      </c>
      <c r="C32" s="120" t="s">
        <v>63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-1.0828177044739473</v>
      </c>
      <c r="R32" s="121">
        <v>5.4746839539772063</v>
      </c>
      <c r="S32" s="99" t="s">
        <v>39</v>
      </c>
    </row>
    <row r="33" spans="1:19" s="91" customFormat="1" ht="18.600000000000001" customHeight="1" x14ac:dyDescent="0.2">
      <c r="A33" s="95" t="s">
        <v>40</v>
      </c>
      <c r="B33" s="120" t="s">
        <v>63</v>
      </c>
      <c r="C33" s="120" t="s">
        <v>63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3.7103100249980252</v>
      </c>
      <c r="R33" s="121">
        <v>0.14309047215312784</v>
      </c>
      <c r="S33" s="99" t="s">
        <v>41</v>
      </c>
    </row>
    <row r="34" spans="1:19" s="91" customFormat="1" ht="18.600000000000001" customHeight="1" x14ac:dyDescent="0.2">
      <c r="A34" s="95" t="s">
        <v>42</v>
      </c>
      <c r="B34" s="120" t="s">
        <v>63</v>
      </c>
      <c r="C34" s="120" t="s">
        <v>63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9.35608368088368</v>
      </c>
      <c r="R34" s="121">
        <v>1.8776717820258015</v>
      </c>
      <c r="S34" s="99" t="s">
        <v>43</v>
      </c>
    </row>
    <row r="35" spans="1:19" s="91" customFormat="1" ht="18.600000000000001" customHeight="1" x14ac:dyDescent="0.2">
      <c r="A35" s="95" t="s">
        <v>44</v>
      </c>
      <c r="B35" s="120" t="s">
        <v>63</v>
      </c>
      <c r="C35" s="120" t="s">
        <v>63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7.2677665883623028</v>
      </c>
      <c r="R35" s="121">
        <v>1.6531863486091369</v>
      </c>
      <c r="S35" s="99" t="s">
        <v>45</v>
      </c>
    </row>
    <row r="36" spans="1:19" s="91" customFormat="1" ht="18.600000000000001" customHeight="1" x14ac:dyDescent="0.2">
      <c r="A36" s="95" t="s">
        <v>46</v>
      </c>
      <c r="B36" s="120" t="s">
        <v>63</v>
      </c>
      <c r="C36" s="120" t="s">
        <v>63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9.3313927793993408</v>
      </c>
      <c r="R36" s="121">
        <v>-3.1208390389373815</v>
      </c>
      <c r="S36" s="99" t="s">
        <v>47</v>
      </c>
    </row>
    <row r="37" spans="1:19" s="91" customFormat="1" ht="18.600000000000001" customHeight="1" x14ac:dyDescent="0.2">
      <c r="A37" s="95" t="s">
        <v>48</v>
      </c>
      <c r="B37" s="120" t="s">
        <v>63</v>
      </c>
      <c r="C37" s="120" t="s">
        <v>63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4.4697137333346584</v>
      </c>
      <c r="R37" s="121"/>
      <c r="S37" s="99" t="s">
        <v>49</v>
      </c>
    </row>
    <row r="38" spans="1:19" s="91" customFormat="1" ht="18.600000000000001" customHeight="1" x14ac:dyDescent="0.2">
      <c r="A38" s="95" t="s">
        <v>50</v>
      </c>
      <c r="B38" s="120" t="s">
        <v>63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120"/>
      <c r="S38" s="99" t="s">
        <v>51</v>
      </c>
    </row>
    <row r="39" spans="1:19" s="91" customFormat="1" ht="18.600000000000001" customHeight="1" x14ac:dyDescent="0.2">
      <c r="A39" s="95" t="s">
        <v>52</v>
      </c>
      <c r="B39" s="120" t="s">
        <v>63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120"/>
      <c r="S39" s="99" t="s">
        <v>53</v>
      </c>
    </row>
    <row r="40" spans="1:19" s="91" customFormat="1" ht="18.600000000000001" customHeight="1" x14ac:dyDescent="0.2">
      <c r="A40" s="95" t="s">
        <v>54</v>
      </c>
      <c r="B40" s="120" t="s">
        <v>63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-3.7285556693546607</v>
      </c>
      <c r="R40" s="120"/>
      <c r="S40" s="99" t="s">
        <v>55</v>
      </c>
    </row>
    <row r="41" spans="1:19" s="91" customFormat="1" ht="18.600000000000001" customHeight="1" x14ac:dyDescent="0.2">
      <c r="A41" s="95" t="s">
        <v>56</v>
      </c>
      <c r="B41" s="120" t="s">
        <v>63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120"/>
      <c r="S41" s="99" t="s">
        <v>57</v>
      </c>
    </row>
    <row r="42" spans="1:19" s="91" customFormat="1" ht="18.600000000000001" customHeight="1" x14ac:dyDescent="0.2">
      <c r="A42" s="95" t="s">
        <v>58</v>
      </c>
      <c r="B42" s="120" t="s">
        <v>63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120"/>
      <c r="S42" s="99" t="s">
        <v>59</v>
      </c>
    </row>
    <row r="43" spans="1:19" s="91" customFormat="1" ht="18.600000000000001" customHeight="1" x14ac:dyDescent="0.2">
      <c r="A43" s="111" t="s">
        <v>60</v>
      </c>
      <c r="B43" s="118" t="s">
        <v>63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12"/>
      <c r="S43" s="104" t="s">
        <v>61</v>
      </c>
    </row>
    <row r="44" spans="1:19" s="91" customFormat="1" ht="14.25" x14ac:dyDescent="0.2">
      <c r="A44" s="90"/>
      <c r="B44" s="90"/>
      <c r="S44" s="125"/>
    </row>
    <row r="45" spans="1:19" s="91" customFormat="1" ht="14.25" x14ac:dyDescent="0.2">
      <c r="A45" s="142" t="s">
        <v>73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1:19" s="91" customFormat="1" ht="14.25" x14ac:dyDescent="0.2">
      <c r="A46" s="90"/>
      <c r="B46" s="90"/>
    </row>
    <row r="47" spans="1:19" s="91" customFormat="1" ht="18.600000000000001" customHeight="1" x14ac:dyDescent="0.2">
      <c r="A47" s="92" t="s">
        <v>35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119">
        <v>2025</v>
      </c>
      <c r="S47" s="94" t="s">
        <v>36</v>
      </c>
    </row>
    <row r="48" spans="1:19" s="91" customFormat="1" ht="18.600000000000001" customHeight="1" x14ac:dyDescent="0.2">
      <c r="A48" s="95" t="s">
        <v>37</v>
      </c>
      <c r="B48" s="110" t="s">
        <v>63</v>
      </c>
      <c r="C48" s="110" t="s">
        <v>63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-36070223.887443542</v>
      </c>
      <c r="R48" s="98">
        <v>180394910.14794445</v>
      </c>
      <c r="S48" s="99" t="s">
        <v>39</v>
      </c>
    </row>
    <row r="49" spans="1:19" s="91" customFormat="1" ht="18.600000000000001" customHeight="1" x14ac:dyDescent="0.2">
      <c r="A49" s="95" t="s">
        <v>40</v>
      </c>
      <c r="B49" s="110" t="s">
        <v>63</v>
      </c>
      <c r="C49" s="110" t="s">
        <v>63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123122103.61024904</v>
      </c>
      <c r="R49" s="98">
        <v>4924458.4392251968</v>
      </c>
      <c r="S49" s="99" t="s">
        <v>41</v>
      </c>
    </row>
    <row r="50" spans="1:19" s="91" customFormat="1" ht="18.600000000000001" customHeight="1" x14ac:dyDescent="0.2">
      <c r="A50" s="95" t="s">
        <v>42</v>
      </c>
      <c r="B50" s="110" t="s">
        <v>63</v>
      </c>
      <c r="C50" s="110" t="s">
        <v>63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267559809.49340534</v>
      </c>
      <c r="R50" s="98">
        <v>58720454.567740917</v>
      </c>
      <c r="S50" s="99" t="s">
        <v>43</v>
      </c>
    </row>
    <row r="51" spans="1:19" s="91" customFormat="1" ht="18.600000000000001" customHeight="1" x14ac:dyDescent="0.2">
      <c r="A51" s="95" t="s">
        <v>44</v>
      </c>
      <c r="B51" s="110" t="s">
        <v>63</v>
      </c>
      <c r="C51" s="110" t="s">
        <v>63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233071821.47362709</v>
      </c>
      <c r="R51" s="98">
        <v>56869557.346986771</v>
      </c>
      <c r="S51" s="99" t="s">
        <v>45</v>
      </c>
    </row>
    <row r="52" spans="1:19" s="91" customFormat="1" ht="18.600000000000001" customHeight="1" x14ac:dyDescent="0.2">
      <c r="A52" s="95" t="s">
        <v>46</v>
      </c>
      <c r="B52" s="110" t="s">
        <v>63</v>
      </c>
      <c r="C52" s="110" t="s">
        <v>63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295099802.22490406</v>
      </c>
      <c r="R52" s="98">
        <v>-107904286.85474253</v>
      </c>
      <c r="S52" s="99" t="s">
        <v>47</v>
      </c>
    </row>
    <row r="53" spans="1:19" s="91" customFormat="1" ht="18.600000000000001" customHeight="1" x14ac:dyDescent="0.2">
      <c r="A53" s="95" t="s">
        <v>48</v>
      </c>
      <c r="B53" s="110" t="s">
        <v>63</v>
      </c>
      <c r="C53" s="110" t="s">
        <v>63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167057985.73431301</v>
      </c>
      <c r="R53" s="98"/>
      <c r="S53" s="99" t="s">
        <v>49</v>
      </c>
    </row>
    <row r="54" spans="1:19" s="91" customFormat="1" ht="18.600000000000001" customHeight="1" x14ac:dyDescent="0.2">
      <c r="A54" s="95" t="s">
        <v>50</v>
      </c>
      <c r="B54" s="110" t="s">
        <v>63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100"/>
      <c r="S54" s="99" t="s">
        <v>51</v>
      </c>
    </row>
    <row r="55" spans="1:19" s="91" customFormat="1" ht="18.600000000000001" customHeight="1" x14ac:dyDescent="0.2">
      <c r="A55" s="95" t="s">
        <v>52</v>
      </c>
      <c r="B55" s="110" t="s">
        <v>63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100"/>
      <c r="S55" s="99" t="s">
        <v>53</v>
      </c>
    </row>
    <row r="56" spans="1:19" s="91" customFormat="1" ht="18.600000000000001" customHeight="1" x14ac:dyDescent="0.2">
      <c r="A56" s="95" t="s">
        <v>54</v>
      </c>
      <c r="B56" s="110" t="s">
        <v>63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-124865207.81020117</v>
      </c>
      <c r="R56" s="100"/>
      <c r="S56" s="99" t="s">
        <v>55</v>
      </c>
    </row>
    <row r="57" spans="1:19" s="91" customFormat="1" ht="18.600000000000001" customHeight="1" x14ac:dyDescent="0.2">
      <c r="A57" s="95" t="s">
        <v>56</v>
      </c>
      <c r="B57" s="110" t="s">
        <v>63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100"/>
      <c r="S57" s="99" t="s">
        <v>57</v>
      </c>
    </row>
    <row r="58" spans="1:19" s="91" customFormat="1" ht="18.600000000000001" customHeight="1" x14ac:dyDescent="0.2">
      <c r="A58" s="95" t="s">
        <v>58</v>
      </c>
      <c r="B58" s="110" t="s">
        <v>63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100"/>
      <c r="S58" s="99" t="s">
        <v>59</v>
      </c>
    </row>
    <row r="59" spans="1:19" s="91" customFormat="1" ht="18.600000000000001" customHeight="1" x14ac:dyDescent="0.2">
      <c r="A59" s="111" t="s">
        <v>60</v>
      </c>
      <c r="B59" s="118" t="s">
        <v>63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3"/>
      <c r="S59" s="104" t="s">
        <v>61</v>
      </c>
    </row>
  </sheetData>
  <sheetProtection algorithmName="SHA-512" hashValue="QKIhWXP9KSfUnTLliiiV58IF96UiJ0iqhsDPEJljpV7A4QnwcdvZmGtcpyZnF2kh6FMHNUZzh788yu8VvbLHoA==" saltValue="Nkrd82KRPVo+lds0czlfkw==" spinCount="100000" sheet="1" objects="1" scenarios="1"/>
  <mergeCells count="4">
    <mergeCell ref="A2:S2"/>
    <mergeCell ref="A3:S3"/>
    <mergeCell ref="A29:S29"/>
    <mergeCell ref="A45:S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Normal="100" workbookViewId="0">
      <selection activeCell="AC26" sqref="AC26"/>
    </sheetView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LXL5VeObsioF9eovSZ5AR+1ljey/0UIpMQbKvaZ4+t+f/gbqpG4cH53H601q660o38nAWOG3uFnVU6n3WNsuHg==" saltValue="sx8SbzqZXeOLWhiEeaanvg==" spinCount="100000" sheet="1" objects="1" scenarios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167ACA-C49E-4CCB-88B7-F6C29EBC8E79}"/>
</file>

<file path=customXml/itemProps3.xml><?xml version="1.0" encoding="utf-8"?>
<ds:datastoreItem xmlns:ds="http://schemas.openxmlformats.org/officeDocument/2006/customXml" ds:itemID="{7A73C184-4E43-4011-9CD6-2DDE659B8C16}">
  <ds:schemaRefs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81cc3c97-f93d-476a-b646-40ff9edb6d28"/>
    <ds:schemaRef ds:uri="12fbfb73-9069-4591-8b44-d5ce1e3e14e0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EVD_Noviembre_2024</vt:lpstr>
      <vt:lpstr>Histórico</vt:lpstr>
      <vt:lpstr>Gráficas</vt:lpstr>
      <vt:lpstr>EVD_Noviembre_2024!Print_Area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González Bonnin</cp:lastModifiedBy>
  <cp:revision/>
  <cp:lastPrinted>2025-05-19T20:12:44Z</cp:lastPrinted>
  <dcterms:created xsi:type="dcterms:W3CDTF">2017-05-16T19:04:40Z</dcterms:created>
  <dcterms:modified xsi:type="dcterms:W3CDTF">2025-05-19T20:13:37Z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