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arisabel.Rodriguez\Downloads\"/>
    </mc:Choice>
  </mc:AlternateContent>
  <xr:revisionPtr revIDLastSave="0" documentId="8_{2866DE23-CD5D-486A-8524-0B7FCFA0F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D_Abril_2024" sheetId="6" r:id="rId1"/>
    <sheet name="Histórico" sheetId="8" r:id="rId2"/>
    <sheet name="Gráficas" sheetId="7" r:id="rId3"/>
  </sheets>
  <definedNames>
    <definedName name="_xlnm.Print_Area" localSheetId="0">EVD_Abril_2024!$A$1:$J$37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B23" i="6" l="1"/>
  <c r="D26" i="6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<sst xmlns="http://schemas.openxmlformats.org/spreadsheetml/2006/main" count="221" uniqueCount="86">
  <si>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</si>
  <si>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</si>
  <si>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</si>
  <si>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</si>
  <si>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</si>
  <si>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</si>
  <si>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</si>
  <si>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</si>
  <si>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</si>
  <si>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</si>
  <si>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</si>
  <si>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</si>
  <si>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</si>
  <si>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</si>
  <si>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</si>
  <si>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</si>
  <si>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</si>
  <si>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</si>
  <si>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</si>
  <si>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</si>
  <si>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</si>
  <si>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</si>
  <si>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</si>
  <si>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</si>
  <si>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</si>
  <si>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</si>
  <si>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</si>
  <si>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</si>
  <si>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</si>
  <si>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</si>
  <si>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</si>
  <si>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</si>
  <si>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</si>
  <si>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</si>
  <si>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</si>
  <si>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</si>
  <si>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</si>
  <si>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</si>
  <si>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</si>
  <si>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</si>
  <si>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</si>
  <si>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</si>
  <si>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</si>
  <si>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</si>
  <si>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</si>
  <si>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</si>
  <si>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</si>
  <si>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</si>
  <si>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</si>
  <si>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</si>
  <si>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</si>
  <si>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</si>
  <si>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</si>
  <si>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</si>
  <si>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</si>
  <si>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</si>
  <si>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</si>
  <si>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</si>
  <si>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</si>
  <si>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</si>
  <si>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</si>
  <si>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</si>
  <si>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</si>
  <si>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</si>
  <si>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</si>
  <si>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</si>
  <si>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</si>
  <si>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</si>
  <si>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</si>
  <si>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</si>
  <si>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</si>
  <si>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</si>
  <si>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</si>
  <si>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</si>
  <si>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</si>
  <si>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</si>
  <si>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</si>
  <si>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</si>
  <si>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</si>
  <si>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InfoVentas - Informe de Ventas al Detal en Puerto Rico - Abril 2024 (A Precios Corrientes)</t>
  </si>
  <si>
    <t>Abril 2023 (r)</t>
  </si>
  <si>
    <t>Abril 2024</t>
  </si>
  <si>
    <t>JUL - ABR</t>
  </si>
  <si>
    <t>JUL - APR</t>
  </si>
  <si>
    <t>ENE - ABR</t>
  </si>
  <si>
    <t>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</si>
</sst>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27</xdr:col>
      <xdr:colOff>5989</xdr:colOff>
      <xdr:row>51</xdr:row>
      <xdr:rowOff>13025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323812C-D81A-381D-D656-B3C8A6193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16350889" cy="961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B8" sqref="B8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79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80</v>
      </c>
      <c r="C4" s="74" t="s">
        <v>81</v>
      </c>
      <c r="D4" s="81" t="s">
        <v>2</v>
      </c>
      <c r="E4" s="78" t="s">
        <v>75</v>
      </c>
      <c r="F4" s="78" t="s">
        <v>76</v>
      </c>
      <c r="G4" s="82" t="s">
        <v>3</v>
      </c>
      <c r="H4" s="78" t="s">
        <v>27</v>
      </c>
      <c r="I4" s="78" t="s">
        <v>28</v>
      </c>
      <c r="J4" s="83" t="s">
        <v>3</v>
      </c>
    </row>
    <row r="5" spans="1:10" ht="18" customHeight="1" thickTop="1" x14ac:dyDescent="0.25">
      <c r="A5" s="30" t="s">
        <v>4</v>
      </c>
      <c r="B5" s="41">
        <v>318490116.93729955</v>
      </c>
      <c r="C5" s="41">
        <v>384243253.64690316</v>
      </c>
      <c r="D5" s="42">
        <f>(C5-B5)/B5</f>
        <v>0.20645267533544309</v>
      </c>
      <c r="E5" s="44">
        <v>1303885348.9985504</v>
      </c>
      <c r="F5" s="45">
        <v>1392046369.0485334</v>
      </c>
      <c r="G5" s="43">
        <f>(F5-E5)/E5</f>
        <v>6.7614089013037171E-2</v>
      </c>
      <c r="H5" s="44">
        <v>3395323420.4015231</v>
      </c>
      <c r="I5" s="45">
        <v>3615983231.3069272</v>
      </c>
      <c r="J5" s="43">
        <f>(I5-H5)/H5</f>
        <v>6.4989334912698649E-2</v>
      </c>
    </row>
    <row r="6" spans="1:10" ht="18" customHeight="1" x14ac:dyDescent="0.25">
      <c r="A6" s="31" t="s">
        <v>30</v>
      </c>
      <c r="B6" s="46">
        <v>67607469.654318362</v>
      </c>
      <c r="C6" s="46">
        <v>71000393.191372097</v>
      </c>
      <c r="D6" s="47">
        <f t="shared" ref="D6:D22" si="0">(C6-B6)/B6</f>
        <v>5.0185631179542514E-2</v>
      </c>
      <c r="E6" s="49">
        <v>271897078.95734584</v>
      </c>
      <c r="F6" s="50">
        <v>292377922.7829715</v>
      </c>
      <c r="G6" s="48">
        <f t="shared" ref="G6:G22" si="1">(F6-E6)/E6</f>
        <v>7.5325722159886144E-2</v>
      </c>
      <c r="H6" s="49">
        <v>708780042.08957803</v>
      </c>
      <c r="I6" s="50">
        <v>685892752.91850066</v>
      </c>
      <c r="J6" s="48">
        <f t="shared" ref="J6:J22" si="2">(I6-H6)/H6</f>
        <v>-3.2291102756791222E-2</v>
      </c>
    </row>
    <row r="7" spans="1:10" ht="18" customHeight="1" x14ac:dyDescent="0.25">
      <c r="A7" s="31" t="s">
        <v>5</v>
      </c>
      <c r="B7" s="46">
        <v>63375484.548291683</v>
      </c>
      <c r="C7" s="46">
        <v>61679963.141615368</v>
      </c>
      <c r="D7" s="47">
        <f t="shared" si="0"/>
        <v>-2.6753584903707349E-2</v>
      </c>
      <c r="E7" s="49">
        <v>272040357.15293682</v>
      </c>
      <c r="F7" s="50">
        <v>263342635.15687624</v>
      </c>
      <c r="G7" s="48">
        <f t="shared" si="1"/>
        <v>-3.1972175331216969E-2</v>
      </c>
      <c r="H7" s="49">
        <v>738014376.28100753</v>
      </c>
      <c r="I7" s="50">
        <v>722121078.70818639</v>
      </c>
      <c r="J7" s="48">
        <f t="shared" si="2"/>
        <v>-2.1535214060341805E-2</v>
      </c>
    </row>
    <row r="8" spans="1:10" ht="18" customHeight="1" x14ac:dyDescent="0.25">
      <c r="A8" s="31" t="s">
        <v>31</v>
      </c>
      <c r="B8" s="46">
        <v>120240057.71924001</v>
      </c>
      <c r="C8" s="46">
        <v>173310173.44783598</v>
      </c>
      <c r="D8" s="47">
        <f t="shared" si="0"/>
        <v>0.4413680160775908</v>
      </c>
      <c r="E8" s="49">
        <v>356293456.0181154</v>
      </c>
      <c r="F8" s="50">
        <v>452735732.17443347</v>
      </c>
      <c r="G8" s="48">
        <f t="shared" si="1"/>
        <v>0.27068214284411263</v>
      </c>
      <c r="H8" s="49">
        <v>967264988.78519249</v>
      </c>
      <c r="I8" s="50">
        <v>1190615199.4384911</v>
      </c>
      <c r="J8" s="48">
        <f t="shared" si="2"/>
        <v>0.23090902001302521</v>
      </c>
    </row>
    <row r="9" spans="1:10" ht="18" customHeight="1" x14ac:dyDescent="0.25">
      <c r="A9" s="31" t="s">
        <v>32</v>
      </c>
      <c r="B9" s="46">
        <v>116807048.04662308</v>
      </c>
      <c r="C9" s="46">
        <v>114849470.91442902</v>
      </c>
      <c r="D9" s="47">
        <f t="shared" si="0"/>
        <v>-1.6759066896482974E-2</v>
      </c>
      <c r="E9" s="49">
        <v>429785050.57892752</v>
      </c>
      <c r="F9" s="50">
        <v>426820655.56854874</v>
      </c>
      <c r="G9" s="48">
        <f t="shared" si="1"/>
        <v>-6.8973897681775791E-3</v>
      </c>
      <c r="H9" s="49">
        <v>1085331875.3040681</v>
      </c>
      <c r="I9" s="50">
        <v>1107619562.1914184</v>
      </c>
      <c r="J9" s="48">
        <f t="shared" si="2"/>
        <v>2.0535365628238066E-2</v>
      </c>
    </row>
    <row r="10" spans="1:10" ht="18" customHeight="1" x14ac:dyDescent="0.25">
      <c r="A10" s="31" t="s">
        <v>6</v>
      </c>
      <c r="B10" s="46">
        <v>5520736.4213934001</v>
      </c>
      <c r="C10" s="46">
        <v>6257438.2218932994</v>
      </c>
      <c r="D10" s="47">
        <f t="shared" si="0"/>
        <v>0.13344266856231479</v>
      </c>
      <c r="E10" s="49">
        <v>22227790.079316899</v>
      </c>
      <c r="F10" s="50">
        <v>22063708.479244497</v>
      </c>
      <c r="G10" s="48">
        <f t="shared" si="1"/>
        <v>-7.3818224612927892E-3</v>
      </c>
      <c r="H10" s="49">
        <v>49015747.1867406</v>
      </c>
      <c r="I10" s="50">
        <v>53292599.700938091</v>
      </c>
      <c r="J10" s="48">
        <f t="shared" si="2"/>
        <v>8.7254663239213784E-2</v>
      </c>
    </row>
    <row r="11" spans="1:10" ht="18" customHeight="1" x14ac:dyDescent="0.25">
      <c r="A11" s="31" t="s">
        <v>7</v>
      </c>
      <c r="B11" s="46">
        <v>420829558.83569998</v>
      </c>
      <c r="C11" s="46">
        <v>439746839.8785693</v>
      </c>
      <c r="D11" s="47">
        <f t="shared" si="0"/>
        <v>4.4952358135695987E-2</v>
      </c>
      <c r="E11" s="49">
        <v>1634111535.0142245</v>
      </c>
      <c r="F11" s="50">
        <v>1770727394.7885163</v>
      </c>
      <c r="G11" s="48">
        <f t="shared" si="1"/>
        <v>8.3602530700637001E-2</v>
      </c>
      <c r="H11" s="49">
        <v>4297748332.0473146</v>
      </c>
      <c r="I11" s="50">
        <v>4488133509.3237438</v>
      </c>
      <c r="J11" s="48">
        <f t="shared" si="2"/>
        <v>4.4298819420572157E-2</v>
      </c>
    </row>
    <row r="12" spans="1:10" ht="18" customHeight="1" x14ac:dyDescent="0.25">
      <c r="A12" s="31" t="s">
        <v>8</v>
      </c>
      <c r="B12" s="46">
        <v>19682260.725526668</v>
      </c>
      <c r="C12" s="46">
        <v>20708847.318226665</v>
      </c>
      <c r="D12" s="47">
        <f t="shared" si="0"/>
        <v>5.2157961273654817E-2</v>
      </c>
      <c r="E12" s="49">
        <v>76452610.607591659</v>
      </c>
      <c r="F12" s="50">
        <v>76353944.109463334</v>
      </c>
      <c r="G12" s="48">
        <f t="shared" si="1"/>
        <v>-1.2905576061326448E-3</v>
      </c>
      <c r="H12" s="49">
        <v>183175049.6055817</v>
      </c>
      <c r="I12" s="50">
        <v>176241564.97009668</v>
      </c>
      <c r="J12" s="48">
        <f t="shared" si="2"/>
        <v>-3.7851686954169912E-2</v>
      </c>
    </row>
    <row r="13" spans="1:10" ht="18" customHeight="1" x14ac:dyDescent="0.25">
      <c r="A13" s="31" t="s">
        <v>9</v>
      </c>
      <c r="B13" s="46">
        <v>212408692.71083513</v>
      </c>
      <c r="C13" s="46">
        <v>226935731.09454936</v>
      </c>
      <c r="D13" s="47">
        <f t="shared" si="0"/>
        <v>6.8391920303802117E-2</v>
      </c>
      <c r="E13" s="49">
        <v>867906848.60710275</v>
      </c>
      <c r="F13" s="50">
        <v>879771712.31121707</v>
      </c>
      <c r="G13" s="48">
        <f t="shared" si="1"/>
        <v>1.367066491427755E-2</v>
      </c>
      <c r="H13" s="49">
        <v>2175741115.8968587</v>
      </c>
      <c r="I13" s="50">
        <v>2234309797.4096966</v>
      </c>
      <c r="J13" s="48">
        <f t="shared" si="2"/>
        <v>2.6918956986615287E-2</v>
      </c>
    </row>
    <row r="14" spans="1:10" ht="18" customHeight="1" x14ac:dyDescent="0.25">
      <c r="A14" s="31" t="s">
        <v>10</v>
      </c>
      <c r="B14" s="46">
        <v>19244146.359203041</v>
      </c>
      <c r="C14" s="46">
        <v>21447226.251798399</v>
      </c>
      <c r="D14" s="47">
        <f t="shared" si="0"/>
        <v>0.11448052054238245</v>
      </c>
      <c r="E14" s="49">
        <v>77291557.884840637</v>
      </c>
      <c r="F14" s="50">
        <v>84443221.230103523</v>
      </c>
      <c r="G14" s="48">
        <f t="shared" si="1"/>
        <v>9.2528389140744127E-2</v>
      </c>
      <c r="H14" s="49">
        <v>187698714.38811255</v>
      </c>
      <c r="I14" s="50">
        <v>196925582.39847499</v>
      </c>
      <c r="J14" s="48">
        <f t="shared" si="2"/>
        <v>4.915786472188436E-2</v>
      </c>
    </row>
    <row r="15" spans="1:10" ht="18" customHeight="1" x14ac:dyDescent="0.25">
      <c r="A15" s="31" t="s">
        <v>11</v>
      </c>
      <c r="B15" s="46">
        <v>134831428.28477037</v>
      </c>
      <c r="C15" s="46">
        <v>139877734.43568212</v>
      </c>
      <c r="D15" s="47">
        <f t="shared" si="0"/>
        <v>3.7426779609971282E-2</v>
      </c>
      <c r="E15" s="49">
        <v>743530826.60377324</v>
      </c>
      <c r="F15" s="50">
        <v>718748982.97621632</v>
      </c>
      <c r="G15" s="48">
        <f t="shared" si="1"/>
        <v>-3.3329947785424016E-2</v>
      </c>
      <c r="H15" s="49">
        <v>2036795254.799171</v>
      </c>
      <c r="I15" s="50">
        <v>1990221540.7142701</v>
      </c>
      <c r="J15" s="48">
        <f t="shared" si="2"/>
        <v>-2.2866173698687767E-2</v>
      </c>
    </row>
    <row r="16" spans="1:10" ht="18" customHeight="1" x14ac:dyDescent="0.25">
      <c r="A16" s="31" t="s">
        <v>12</v>
      </c>
      <c r="B16" s="46">
        <v>87271603.666517913</v>
      </c>
      <c r="C16" s="46">
        <v>96140927.447899386</v>
      </c>
      <c r="D16" s="47">
        <f t="shared" si="0"/>
        <v>0.10162897676629062</v>
      </c>
      <c r="E16" s="49">
        <v>354158740.22624898</v>
      </c>
      <c r="F16" s="50">
        <v>369740082.52016455</v>
      </c>
      <c r="G16" s="48">
        <f t="shared" si="1"/>
        <v>4.3995362881519354E-2</v>
      </c>
      <c r="H16" s="49">
        <v>998645972.03537464</v>
      </c>
      <c r="I16" s="50">
        <v>1027254892.2988166</v>
      </c>
      <c r="J16" s="48">
        <f t="shared" si="2"/>
        <v>2.8647710063991045E-2</v>
      </c>
    </row>
    <row r="17" spans="1:12" ht="18" customHeight="1" x14ac:dyDescent="0.25">
      <c r="A17" s="31" t="s">
        <v>13</v>
      </c>
      <c r="B17" s="46">
        <v>61411171.363212004</v>
      </c>
      <c r="C17" s="46">
        <v>55698870.338452995</v>
      </c>
      <c r="D17" s="47">
        <f t="shared" si="0"/>
        <v>-9.3017294703173978E-2</v>
      </c>
      <c r="E17" s="49">
        <v>261464707.78407353</v>
      </c>
      <c r="F17" s="50">
        <v>218737484.428936</v>
      </c>
      <c r="G17" s="48">
        <f t="shared" si="1"/>
        <v>-0.16341487811970068</v>
      </c>
      <c r="H17" s="49">
        <v>733433527.37899518</v>
      </c>
      <c r="I17" s="50">
        <v>632258348.1992116</v>
      </c>
      <c r="J17" s="48">
        <f t="shared" si="2"/>
        <v>-0.1379473059287924</v>
      </c>
    </row>
    <row r="18" spans="1:12" ht="18" customHeight="1" x14ac:dyDescent="0.25">
      <c r="A18" s="31" t="s">
        <v>14</v>
      </c>
      <c r="B18" s="46">
        <v>11836658.736451868</v>
      </c>
      <c r="C18" s="46">
        <v>11474146.946625866</v>
      </c>
      <c r="D18" s="47">
        <f t="shared" si="0"/>
        <v>-3.0626192568145943E-2</v>
      </c>
      <c r="E18" s="49">
        <v>51779647.411841735</v>
      </c>
      <c r="F18" s="50">
        <v>47912852.313279666</v>
      </c>
      <c r="G18" s="48">
        <f t="shared" si="1"/>
        <v>-7.4677895502195973E-2</v>
      </c>
      <c r="H18" s="49">
        <v>145361158.04889899</v>
      </c>
      <c r="I18" s="50">
        <v>140841524.49076346</v>
      </c>
      <c r="J18" s="48">
        <f t="shared" si="2"/>
        <v>-3.1092443255131125E-2</v>
      </c>
    </row>
    <row r="19" spans="1:12" ht="18" customHeight="1" x14ac:dyDescent="0.25">
      <c r="A19" s="31" t="s">
        <v>15</v>
      </c>
      <c r="B19" s="46">
        <v>22513411.728125934</v>
      </c>
      <c r="C19" s="46">
        <v>21723548.252354272</v>
      </c>
      <c r="D19" s="47">
        <f t="shared" si="0"/>
        <v>-3.5084130531175241E-2</v>
      </c>
      <c r="E19" s="49">
        <v>91234417.052467838</v>
      </c>
      <c r="F19" s="50">
        <v>77772248.85460037</v>
      </c>
      <c r="G19" s="48">
        <f t="shared" si="1"/>
        <v>-0.14755580879226241</v>
      </c>
      <c r="H19" s="49">
        <v>224826383.40770152</v>
      </c>
      <c r="I19" s="50">
        <v>205949653.28103623</v>
      </c>
      <c r="J19" s="48">
        <f t="shared" si="2"/>
        <v>-8.3961365390262568E-2</v>
      </c>
    </row>
    <row r="20" spans="1:12" ht="18" customHeight="1" x14ac:dyDescent="0.25">
      <c r="A20" s="31" t="s">
        <v>16</v>
      </c>
      <c r="B20" s="46">
        <v>936536793.06640935</v>
      </c>
      <c r="C20" s="46">
        <v>998448200.82966912</v>
      </c>
      <c r="D20" s="47">
        <f t="shared" si="0"/>
        <v>6.6106754397282572E-2</v>
      </c>
      <c r="E20" s="49">
        <v>3943673214.2504377</v>
      </c>
      <c r="F20" s="50">
        <v>4039685238.3727369</v>
      </c>
      <c r="G20" s="48">
        <f t="shared" si="1"/>
        <v>2.4345836712676993E-2</v>
      </c>
      <c r="H20" s="49">
        <v>10631639503.433441</v>
      </c>
      <c r="I20" s="50">
        <v>11225212625.209909</v>
      </c>
      <c r="J20" s="48">
        <f t="shared" si="2"/>
        <v>5.5830817211661145E-2</v>
      </c>
    </row>
    <row r="21" spans="1:12" ht="18" customHeight="1" x14ac:dyDescent="0.25">
      <c r="A21" s="31" t="s">
        <v>17</v>
      </c>
      <c r="B21" s="46">
        <v>74415655.532802999</v>
      </c>
      <c r="C21" s="46">
        <v>79105435.020144001</v>
      </c>
      <c r="D21" s="47">
        <f t="shared" si="0"/>
        <v>6.3021409322581462E-2</v>
      </c>
      <c r="E21" s="49">
        <v>315877539.08732897</v>
      </c>
      <c r="F21" s="50">
        <v>319299204.10326326</v>
      </c>
      <c r="G21" s="48">
        <f t="shared" si="1"/>
        <v>1.0832251719513108E-2</v>
      </c>
      <c r="H21" s="49">
        <v>831271123.02418804</v>
      </c>
      <c r="I21" s="50">
        <v>787725161.0383966</v>
      </c>
      <c r="J21" s="48">
        <f t="shared" si="2"/>
        <v>-5.2384788524073821E-2</v>
      </c>
    </row>
    <row r="22" spans="1:12" ht="18" customHeight="1" thickBot="1" x14ac:dyDescent="0.3">
      <c r="A22" s="30" t="s">
        <v>18</v>
      </c>
      <c r="B22" s="51">
        <v>225423654.87082303</v>
      </c>
      <c r="C22" s="52">
        <v>240185526.82741535</v>
      </c>
      <c r="D22" s="53">
        <f t="shared" si="0"/>
        <v>6.5485017377841195E-2</v>
      </c>
      <c r="E22" s="55">
        <v>841914879.92871106</v>
      </c>
      <c r="F22" s="56">
        <v>919443116.59742439</v>
      </c>
      <c r="G22" s="54">
        <f t="shared" si="1"/>
        <v>9.208559976428736E-2</v>
      </c>
      <c r="H22" s="55">
        <v>2141643527.0135441</v>
      </c>
      <c r="I22" s="56">
        <v>2286940874.9081578</v>
      </c>
      <c r="J22" s="54">
        <f t="shared" si="2"/>
        <v>6.7843852658909312E-2</v>
      </c>
    </row>
    <row r="23" spans="1:12" ht="16.5" thickTop="1" thickBot="1" x14ac:dyDescent="0.3">
      <c r="A23" s="68" t="s">
        <v>19</v>
      </c>
      <c r="B23" s="69">
        <f>SUM(B5:B22)</f>
        <v>2918445949.2075448</v>
      </c>
      <c r="C23" s="69">
        <f>SUM(C5:C22)</f>
        <v>3162833727.2054362</v>
      </c>
      <c r="D23" s="70">
        <f>(C23-B23)/B23</f>
        <v>8.373901118992827E-2</v>
      </c>
      <c r="E23" s="71">
        <f>SUM(E5:E22)</f>
        <v>11915525606.243837</v>
      </c>
      <c r="F23" s="71">
        <f>SUM(F5:F22)</f>
        <v>12372022505.81653</v>
      </c>
      <c r="G23" s="72">
        <f>(F23-E23)/E23</f>
        <v>3.8311100547128579E-2</v>
      </c>
      <c r="H23" s="71">
        <f>SUM(H5:H22)</f>
        <v>31531710111.127296</v>
      </c>
      <c r="I23" s="71">
        <f>SUM(I5:I22)</f>
        <v>32767539498.50703</v>
      </c>
      <c r="J23" s="72">
        <f>(I23-H23)/H23</f>
        <v>3.9193224313692376E-2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80</v>
      </c>
      <c r="C25" s="74" t="s">
        <v>81</v>
      </c>
      <c r="D25" s="75" t="s">
        <v>2</v>
      </c>
      <c r="E25" s="76" t="s">
        <v>75</v>
      </c>
      <c r="F25" s="76" t="s">
        <v>76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44647203.292695999</v>
      </c>
      <c r="C26" s="57">
        <v>37427597.675822005</v>
      </c>
      <c r="D26" s="58">
        <f>(C26-B26)/B26</f>
        <v>-0.16170342338229002</v>
      </c>
      <c r="E26" s="60">
        <v>364793573.36923903</v>
      </c>
      <c r="F26" s="60">
        <v>328606382.73513198</v>
      </c>
      <c r="G26" s="59">
        <f>(F26-E26)/E26</f>
        <v>-9.9199090323553687E-2</v>
      </c>
      <c r="H26" s="60">
        <v>1154190824.4425228</v>
      </c>
      <c r="I26" s="60">
        <v>985280343.71704364</v>
      </c>
      <c r="J26" s="59">
        <f>(I26-H26)/H26</f>
        <v>-0.14634536780957633</v>
      </c>
      <c r="L26" s="13"/>
    </row>
    <row r="27" spans="1:12" ht="18" customHeight="1" x14ac:dyDescent="0.25">
      <c r="A27" s="33" t="s">
        <v>21</v>
      </c>
      <c r="B27" s="61">
        <v>767320171.33016121</v>
      </c>
      <c r="C27" s="61">
        <v>901283123.69270623</v>
      </c>
      <c r="D27" s="62">
        <f t="shared" ref="D27:D29" si="3">(C27-B27)/B27</f>
        <v>0.17458546949224363</v>
      </c>
      <c r="E27" s="49">
        <v>3045972293.7614489</v>
      </c>
      <c r="F27" s="49">
        <v>3189802575.7929535</v>
      </c>
      <c r="G27" s="63">
        <f t="shared" ref="G27:G29" si="4">(F27-E27)/E27</f>
        <v>4.7219826104816495E-2</v>
      </c>
      <c r="H27" s="49">
        <v>7753812633.8120461</v>
      </c>
      <c r="I27" s="49">
        <v>8649905677.3002853</v>
      </c>
      <c r="J27" s="63">
        <f t="shared" ref="J27:J29" si="5">(I27-H27)/H27</f>
        <v>0.11556805481482063</v>
      </c>
      <c r="L27" s="13"/>
    </row>
    <row r="28" spans="1:12" ht="18" customHeight="1" x14ac:dyDescent="0.25">
      <c r="A28" s="33" t="s">
        <v>22</v>
      </c>
      <c r="B28" s="61">
        <v>353713939.73268735</v>
      </c>
      <c r="C28" s="61">
        <v>402555939.39810783</v>
      </c>
      <c r="D28" s="62">
        <f t="shared" si="3"/>
        <v>0.13808333282632823</v>
      </c>
      <c r="E28" s="49">
        <v>1565159277.5919952</v>
      </c>
      <c r="F28" s="49">
        <v>1628673720.0971305</v>
      </c>
      <c r="G28" s="63">
        <f t="shared" si="4"/>
        <v>4.058017826968547E-2</v>
      </c>
      <c r="H28" s="49">
        <v>4610646439.1444693</v>
      </c>
      <c r="I28" s="49">
        <v>4611003119.9592781</v>
      </c>
      <c r="J28" s="63">
        <f t="shared" si="5"/>
        <v>7.7360261628525476E-5</v>
      </c>
      <c r="L28" s="13"/>
    </row>
    <row r="29" spans="1:12" ht="18" customHeight="1" thickBot="1" x14ac:dyDescent="0.3">
      <c r="A29" s="34" t="s">
        <v>23</v>
      </c>
      <c r="B29" s="64">
        <v>1752764634.8519998</v>
      </c>
      <c r="C29" s="64">
        <v>1821567066.4387996</v>
      </c>
      <c r="D29" s="65">
        <f t="shared" si="3"/>
        <v>3.9253662596067503E-2</v>
      </c>
      <c r="E29" s="67">
        <v>6939600461.5174999</v>
      </c>
      <c r="F29" s="67">
        <v>7224939827.1913137</v>
      </c>
      <c r="G29" s="66">
        <f t="shared" si="4"/>
        <v>4.1117549526967716E-2</v>
      </c>
      <c r="H29" s="67">
        <v>18013060213.724602</v>
      </c>
      <c r="I29" s="67">
        <v>18521350357.530426</v>
      </c>
      <c r="J29" s="66">
        <f t="shared" si="5"/>
        <v>2.8217867357071581E-2</v>
      </c>
    </row>
    <row r="30" spans="1:12" ht="16.5" thickTop="1" thickBot="1" x14ac:dyDescent="0.3">
      <c r="A30" s="84" t="s">
        <v>19</v>
      </c>
      <c r="B30" s="85">
        <f>SUM(B26:B29)</f>
        <v>2918445949.2075443</v>
      </c>
      <c r="C30" s="85">
        <f>SUM(C26:C29)</f>
        <v>3162833727.2054358</v>
      </c>
      <c r="D30" s="86">
        <f>(C30-B30)/B30</f>
        <v>8.3739011189928284E-2</v>
      </c>
      <c r="E30" s="87">
        <f>SUM(E26:E29)</f>
        <v>11915525606.240183</v>
      </c>
      <c r="F30" s="87">
        <f>SUM(F26:F29)</f>
        <v>12372022505.81653</v>
      </c>
      <c r="G30" s="88">
        <f t="shared" ref="G30" si="6">(F30-E30)/E30</f>
        <v>3.8311100547447026E-2</v>
      </c>
      <c r="H30" s="87">
        <f>SUM(H26:H29)</f>
        <v>31531710111.123638</v>
      </c>
      <c r="I30" s="87">
        <f>SUM(I26:I29)</f>
        <v>32767539498.507034</v>
      </c>
      <c r="J30" s="88">
        <f t="shared" ref="J30" si="7">(I30-H30)/H30</f>
        <v>3.9193224313813065E-2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77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78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f5lqywXvsdde0qv10Xm/Bc5z2aLGOYZaB+7GJuPKxlD6m90YGNaSk5Yz64nGI8ts1msUENgSOurcptES0NNGSw==" saltValue="wzqZHvHPWzgFAWLMBZeQow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4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R59"/>
  <sheetViews>
    <sheetView zoomScale="75" zoomScaleNormal="75" workbookViewId="0">
      <selection activeCell="E71" sqref="E71"/>
    </sheetView>
  </sheetViews>
  <sheetFormatPr defaultColWidth="9.140625" defaultRowHeight="15" x14ac:dyDescent="0.25"/>
  <cols>
    <col min="1" max="18" width="16.28515625" style="8" customWidth="1"/>
    <col min="19" max="16384" width="9.140625" style="8"/>
  </cols>
  <sheetData>
    <row r="1" spans="1:18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91" customFormat="1" x14ac:dyDescent="0.2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s="91" customFormat="1" ht="14.25" x14ac:dyDescent="0.2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s="91" customFormat="1" x14ac:dyDescent="0.25">
      <c r="A4" s="90" t="s">
        <v>35</v>
      </c>
      <c r="B4" s="90"/>
      <c r="R4" s="8"/>
    </row>
    <row r="5" spans="1:18" s="91" customFormat="1" ht="18.600000000000001" customHeight="1" x14ac:dyDescent="0.2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4" t="s">
        <v>37</v>
      </c>
    </row>
    <row r="6" spans="1:18" s="91" customFormat="1" ht="18.600000000000001" customHeight="1" x14ac:dyDescent="0.2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3457757568.5640259</v>
      </c>
      <c r="R6" s="99" t="s">
        <v>40</v>
      </c>
    </row>
    <row r="7" spans="1:18" s="91" customFormat="1" ht="18.600000000000001" customHeight="1" x14ac:dyDescent="0.2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3428756031.8111458</v>
      </c>
      <c r="R7" s="99" t="s">
        <v>42</v>
      </c>
    </row>
    <row r="8" spans="1:18" s="91" customFormat="1" ht="18.600000000000001" customHeight="1" x14ac:dyDescent="0.2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3108026128.0328217</v>
      </c>
      <c r="R8" s="99" t="s">
        <v>44</v>
      </c>
    </row>
    <row r="9" spans="1:18" s="91" customFormat="1" ht="18.600000000000001" customHeight="1" x14ac:dyDescent="0.2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3098394418.6252742</v>
      </c>
      <c r="R9" s="99" t="s">
        <v>46</v>
      </c>
    </row>
    <row r="10" spans="1:18" s="91" customFormat="1" ht="18.600000000000001" customHeight="1" x14ac:dyDescent="0.2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9" t="s">
        <v>48</v>
      </c>
    </row>
    <row r="11" spans="1:18" s="91" customFormat="1" ht="18.600000000000001" customHeight="1" x14ac:dyDescent="0.2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99" t="s">
        <v>50</v>
      </c>
    </row>
    <row r="12" spans="1:18" s="91" customFormat="1" ht="18.600000000000001" customHeight="1" x14ac:dyDescent="0.2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99" t="s">
        <v>52</v>
      </c>
    </row>
    <row r="13" spans="1:18" s="91" customFormat="1" ht="18.600000000000001" customHeight="1" x14ac:dyDescent="0.2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99" t="s">
        <v>54</v>
      </c>
    </row>
    <row r="14" spans="1:18" s="91" customFormat="1" ht="18.600000000000001" customHeight="1" x14ac:dyDescent="0.2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99" t="s">
        <v>56</v>
      </c>
    </row>
    <row r="15" spans="1:18" s="91" customFormat="1" ht="18.600000000000001" customHeight="1" x14ac:dyDescent="0.2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99" t="s">
        <v>58</v>
      </c>
    </row>
    <row r="16" spans="1:18" s="91" customFormat="1" ht="18.600000000000001" customHeight="1" x14ac:dyDescent="0.2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3284240739.0572009</v>
      </c>
      <c r="Q16" s="100" t="s">
        <v>39</v>
      </c>
      <c r="R16" s="99" t="s">
        <v>60</v>
      </c>
    </row>
    <row r="17" spans="1:18" s="91" customFormat="1" ht="18.600000000000001" customHeight="1" x14ac:dyDescent="0.2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3501540322.7521276</v>
      </c>
      <c r="Q17" s="103" t="s">
        <v>39</v>
      </c>
      <c r="R17" s="104" t="s">
        <v>62</v>
      </c>
    </row>
    <row r="18" spans="1:18" s="91" customFormat="1" ht="18.600000000000001" customHeight="1" x14ac:dyDescent="0.2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38317491173</v>
      </c>
      <c r="Q18" s="108" t="s">
        <v>39</v>
      </c>
      <c r="R18" s="109" t="s">
        <v>63</v>
      </c>
    </row>
    <row r="19" spans="1:18" s="91" customFormat="1" ht="18.600000000000001" customHeight="1" x14ac:dyDescent="0.2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1356138205</v>
      </c>
      <c r="Q19" s="97" t="s">
        <v>39</v>
      </c>
      <c r="R19" s="127" t="s">
        <v>66</v>
      </c>
    </row>
    <row r="20" spans="1:18" s="91" customFormat="1" ht="18.600000000000001" customHeight="1" x14ac:dyDescent="0.2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3.6690707890863807</v>
      </c>
      <c r="Q20" s="112" t="s">
        <v>39</v>
      </c>
      <c r="R20" s="128" t="s">
        <v>68</v>
      </c>
    </row>
    <row r="21" spans="1:18" s="91" customFormat="1" ht="18.600000000000001" customHeight="1" x14ac:dyDescent="0.2">
      <c r="A21" s="105" t="s">
        <v>82</v>
      </c>
      <c r="B21" s="106" t="s">
        <v>64</v>
      </c>
      <c r="C21" s="98">
        <v>21488220364</v>
      </c>
      <c r="D21" s="98">
        <v>21855373527</v>
      </c>
      <c r="E21" s="98">
        <v>22441332580</v>
      </c>
      <c r="F21" s="98">
        <v>22610171722</v>
      </c>
      <c r="G21" s="98">
        <v>24216030330</v>
      </c>
      <c r="H21" s="98">
        <v>23954711591</v>
      </c>
      <c r="I21" s="98">
        <v>23420016011</v>
      </c>
      <c r="J21" s="98">
        <v>24372483384</v>
      </c>
      <c r="K21" s="98">
        <v>25732220909</v>
      </c>
      <c r="L21" s="98">
        <v>27074017082</v>
      </c>
      <c r="M21" s="98">
        <v>23953290398</v>
      </c>
      <c r="N21" s="98">
        <v>27979070050</v>
      </c>
      <c r="O21" s="98">
        <v>30517334968</v>
      </c>
      <c r="P21" s="98">
        <v>31531710111</v>
      </c>
      <c r="Q21" s="98">
        <v>32767539499</v>
      </c>
      <c r="R21" s="114" t="s">
        <v>83</v>
      </c>
    </row>
    <row r="22" spans="1:18" s="91" customFormat="1" ht="18.600000000000001" customHeight="1" x14ac:dyDescent="0.2">
      <c r="A22" s="95" t="s">
        <v>65</v>
      </c>
      <c r="B22" s="110" t="s">
        <v>64</v>
      </c>
      <c r="C22" s="110" t="s">
        <v>64</v>
      </c>
      <c r="D22" s="98">
        <v>367153163</v>
      </c>
      <c r="E22" s="98">
        <v>585959053</v>
      </c>
      <c r="F22" s="98">
        <v>168839142</v>
      </c>
      <c r="G22" s="98">
        <v>1605858608</v>
      </c>
      <c r="H22" s="98">
        <v>-261318739</v>
      </c>
      <c r="I22" s="98">
        <v>-534695580</v>
      </c>
      <c r="J22" s="98">
        <v>952467373</v>
      </c>
      <c r="K22" s="98">
        <v>1359737525</v>
      </c>
      <c r="L22" s="98">
        <v>1341796173</v>
      </c>
      <c r="M22" s="98">
        <v>-3120726684</v>
      </c>
      <c r="N22" s="98">
        <v>4025779652</v>
      </c>
      <c r="O22" s="98">
        <v>2538264918</v>
      </c>
      <c r="P22" s="98">
        <v>1014375143</v>
      </c>
      <c r="Q22" s="98">
        <v>1235829388</v>
      </c>
      <c r="R22" s="115" t="s">
        <v>66</v>
      </c>
    </row>
    <row r="23" spans="1:18" s="91" customFormat="1" ht="18.600000000000001" customHeight="1" x14ac:dyDescent="0.2">
      <c r="A23" s="111" t="s">
        <v>67</v>
      </c>
      <c r="B23" s="112" t="s">
        <v>64</v>
      </c>
      <c r="C23" s="112" t="s">
        <v>64</v>
      </c>
      <c r="D23" s="116">
        <v>1.7086252690106674</v>
      </c>
      <c r="E23" s="116">
        <v>2.6810754447921452</v>
      </c>
      <c r="F23" s="116">
        <v>0.75235791545851238</v>
      </c>
      <c r="G23" s="116">
        <v>7.1023724531799015</v>
      </c>
      <c r="H23" s="116">
        <v>-1.0791146832859124</v>
      </c>
      <c r="I23" s="116">
        <v>-2.232110280137499</v>
      </c>
      <c r="J23" s="116">
        <v>4.0668946278800213</v>
      </c>
      <c r="K23" s="116">
        <v>5.5789863657990546</v>
      </c>
      <c r="L23" s="116">
        <v>5.2144592483686418</v>
      </c>
      <c r="M23" s="116">
        <v>-11.526648131114598</v>
      </c>
      <c r="N23" s="116">
        <v>16.80679182320662</v>
      </c>
      <c r="O23" s="116">
        <v>9.0720131636397969</v>
      </c>
      <c r="P23" s="116">
        <v>3.3239309528949956</v>
      </c>
      <c r="Q23" s="116">
        <v>3.9193224333521779</v>
      </c>
      <c r="R23" s="117" t="s">
        <v>68</v>
      </c>
    </row>
    <row r="24" spans="1:18" s="91" customFormat="1" ht="18.600000000000001" customHeight="1" x14ac:dyDescent="0.2">
      <c r="A24" s="105" t="s">
        <v>84</v>
      </c>
      <c r="B24" s="98">
        <v>8201210985.2124529</v>
      </c>
      <c r="C24" s="98">
        <v>8204852080.0547237</v>
      </c>
      <c r="D24" s="98">
        <v>8505728267.6919603</v>
      </c>
      <c r="E24" s="98">
        <v>8763813034.1431332</v>
      </c>
      <c r="F24" s="98">
        <v>8706184792.76964</v>
      </c>
      <c r="G24" s="98">
        <v>9415053400.7914734</v>
      </c>
      <c r="H24" s="98">
        <v>9272130685.2567215</v>
      </c>
      <c r="I24" s="98">
        <v>9082592921.3624115</v>
      </c>
      <c r="J24" s="98">
        <v>9341617446</v>
      </c>
      <c r="K24" s="98">
        <v>10792313426.957701</v>
      </c>
      <c r="L24" s="98">
        <v>10297912374.565578</v>
      </c>
      <c r="M24" s="98">
        <v>8379257922.5675793</v>
      </c>
      <c r="N24" s="98">
        <v>11135917394.111382</v>
      </c>
      <c r="O24" s="98">
        <v>11589572321.648849</v>
      </c>
      <c r="P24" s="98">
        <v>11915525606.243835</v>
      </c>
      <c r="Q24" s="97">
        <v>12372022505.816532</v>
      </c>
      <c r="R24" s="114" t="s">
        <v>85</v>
      </c>
    </row>
    <row r="25" spans="1:18" s="91" customFormat="1" ht="18.600000000000001" customHeight="1" x14ac:dyDescent="0.2">
      <c r="A25" s="95" t="s">
        <v>65</v>
      </c>
      <c r="B25" s="110" t="s">
        <v>64</v>
      </c>
      <c r="C25" s="98">
        <v>3641094.8422708511</v>
      </c>
      <c r="D25" s="98">
        <v>300876187.6372366</v>
      </c>
      <c r="E25" s="98">
        <v>258084766.45117283</v>
      </c>
      <c r="F25" s="98">
        <v>-57628241.373493195</v>
      </c>
      <c r="G25" s="98">
        <v>708868608.02183342</v>
      </c>
      <c r="H25" s="98">
        <v>-142922715.53475189</v>
      </c>
      <c r="I25" s="98">
        <v>-189537763.89431</v>
      </c>
      <c r="J25" s="98">
        <v>259024524.6375885</v>
      </c>
      <c r="K25" s="98">
        <v>1450695980.9577007</v>
      </c>
      <c r="L25" s="98">
        <v>-494401052.39212227</v>
      </c>
      <c r="M25" s="98">
        <v>-1918654451.9979992</v>
      </c>
      <c r="N25" s="98">
        <v>2756659471.5438023</v>
      </c>
      <c r="O25" s="98">
        <v>453654927.53746796</v>
      </c>
      <c r="P25" s="98">
        <v>325953284.59498596</v>
      </c>
      <c r="Q25" s="97">
        <v>456496899.57269669</v>
      </c>
      <c r="R25" s="115" t="s">
        <v>66</v>
      </c>
    </row>
    <row r="26" spans="1:18" s="91" customFormat="1" ht="18.600000000000001" customHeight="1" x14ac:dyDescent="0.2">
      <c r="A26" s="111" t="s">
        <v>67</v>
      </c>
      <c r="B26" s="112" t="s">
        <v>64</v>
      </c>
      <c r="C26" s="116">
        <v>4.4397039032846301E-2</v>
      </c>
      <c r="D26" s="116">
        <v>3.6670519431866451</v>
      </c>
      <c r="E26" s="116">
        <v>3.0342465492517365</v>
      </c>
      <c r="F26" s="116">
        <v>-0.65757041083576351</v>
      </c>
      <c r="G26" s="116">
        <v>8.1421268316121491</v>
      </c>
      <c r="H26" s="116">
        <v>-1.5180234189934296</v>
      </c>
      <c r="I26" s="116">
        <v>-2.0441662259537292</v>
      </c>
      <c r="J26" s="116">
        <v>2.8518786086774677</v>
      </c>
      <c r="K26" s="116">
        <v>15.529387596351169</v>
      </c>
      <c r="L26" s="116">
        <v>-4.5810479443376533</v>
      </c>
      <c r="M26" s="116">
        <v>-18.631489395237143</v>
      </c>
      <c r="N26" s="116">
        <v>32.898611034747866</v>
      </c>
      <c r="O26" s="116">
        <v>4.0737993241343409</v>
      </c>
      <c r="P26" s="116">
        <v>2.8124703444502304</v>
      </c>
      <c r="Q26" s="118">
        <v>3.8311100547128905</v>
      </c>
      <c r="R26" s="117" t="s">
        <v>68</v>
      </c>
    </row>
    <row r="27" spans="1:18" s="91" customFormat="1" x14ac:dyDescent="0.25">
      <c r="A27" s="129" t="s">
        <v>69</v>
      </c>
      <c r="B27" s="129"/>
      <c r="L27" s="130" t="s">
        <v>70</v>
      </c>
      <c r="R27" s="8"/>
    </row>
    <row r="28" spans="1:18" s="91" customFormat="1" x14ac:dyDescent="0.25">
      <c r="A28" s="129" t="s">
        <v>71</v>
      </c>
      <c r="B28" s="90"/>
      <c r="L28" s="130" t="s">
        <v>72</v>
      </c>
      <c r="R28" s="8"/>
    </row>
    <row r="29" spans="1:18" s="91" customFormat="1" ht="14.25" x14ac:dyDescent="0.2">
      <c r="A29" s="142" t="s">
        <v>73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</row>
    <row r="30" spans="1:18" s="91" customFormat="1" x14ac:dyDescent="0.25">
      <c r="A30" s="90" t="s">
        <v>35</v>
      </c>
      <c r="B30" s="90"/>
      <c r="R30" s="8"/>
    </row>
    <row r="31" spans="1:18" s="91" customFormat="1" ht="18.600000000000001" customHeight="1" x14ac:dyDescent="0.2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94" t="s">
        <v>37</v>
      </c>
    </row>
    <row r="32" spans="1:18" s="91" customFormat="1" ht="18.600000000000001" customHeight="1" x14ac:dyDescent="0.2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3.8008836513844666</v>
      </c>
      <c r="R32" s="99" t="s">
        <v>40</v>
      </c>
    </row>
    <row r="33" spans="1:18" s="91" customFormat="1" ht="18.600000000000001" customHeight="1" x14ac:dyDescent="0.2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3.3262712792241924</v>
      </c>
      <c r="R33" s="99" t="s">
        <v>42</v>
      </c>
    </row>
    <row r="34" spans="1:18" s="91" customFormat="1" ht="18.600000000000001" customHeight="1" x14ac:dyDescent="0.2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8.6820647365003225</v>
      </c>
      <c r="R34" s="99" t="s">
        <v>44</v>
      </c>
    </row>
    <row r="35" spans="1:18" s="91" customFormat="1" ht="18.600000000000001" customHeight="1" x14ac:dyDescent="0.2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-3.384256016547039</v>
      </c>
      <c r="R35" s="99" t="s">
        <v>46</v>
      </c>
    </row>
    <row r="36" spans="1:18" s="91" customFormat="1" ht="18.600000000000001" customHeight="1" x14ac:dyDescent="0.2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99" t="s">
        <v>48</v>
      </c>
    </row>
    <row r="37" spans="1:18" s="91" customFormat="1" ht="18.600000000000001" customHeight="1" x14ac:dyDescent="0.2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99" t="s">
        <v>50</v>
      </c>
    </row>
    <row r="38" spans="1:18" s="91" customFormat="1" ht="18.600000000000001" customHeight="1" x14ac:dyDescent="0.2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99" t="s">
        <v>52</v>
      </c>
    </row>
    <row r="39" spans="1:18" s="91" customFormat="1" ht="18.600000000000001" customHeight="1" x14ac:dyDescent="0.2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99" t="s">
        <v>54</v>
      </c>
    </row>
    <row r="40" spans="1:18" s="91" customFormat="1" ht="18.600000000000001" customHeight="1" x14ac:dyDescent="0.2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99" t="s">
        <v>56</v>
      </c>
    </row>
    <row r="41" spans="1:18" s="91" customFormat="1" ht="18.600000000000001" customHeight="1" x14ac:dyDescent="0.2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99" t="s">
        <v>58</v>
      </c>
    </row>
    <row r="42" spans="1:18" s="91" customFormat="1" ht="18.600000000000001" customHeight="1" x14ac:dyDescent="0.2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4.4317828613783119</v>
      </c>
      <c r="Q42" s="120" t="s">
        <v>39</v>
      </c>
      <c r="R42" s="99" t="s">
        <v>60</v>
      </c>
    </row>
    <row r="43" spans="1:18" s="91" customFormat="1" ht="18.600000000000001" customHeight="1" x14ac:dyDescent="0.2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6.1345899438084768</v>
      </c>
      <c r="Q43" s="112" t="s">
        <v>39</v>
      </c>
      <c r="R43" s="104" t="s">
        <v>62</v>
      </c>
    </row>
    <row r="44" spans="1:18" s="91" customFormat="1" ht="14.25" x14ac:dyDescent="0.2">
      <c r="A44" s="90"/>
      <c r="B44" s="90"/>
      <c r="R44" s="125"/>
    </row>
    <row r="45" spans="1:18" s="91" customFormat="1" ht="14.25" x14ac:dyDescent="0.2">
      <c r="A45" s="142" t="s">
        <v>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s="91" customFormat="1" ht="14.25" x14ac:dyDescent="0.2">
      <c r="A46" s="90"/>
      <c r="B46" s="90"/>
    </row>
    <row r="47" spans="1:18" s="91" customFormat="1" ht="18.600000000000001" customHeight="1" x14ac:dyDescent="0.2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94" t="s">
        <v>37</v>
      </c>
    </row>
    <row r="48" spans="1:18" s="91" customFormat="1" ht="18.600000000000001" customHeight="1" x14ac:dyDescent="0.2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126612931.89897251</v>
      </c>
      <c r="R48" s="99" t="s">
        <v>40</v>
      </c>
    </row>
    <row r="49" spans="1:18" s="91" customFormat="1" ht="18.600000000000001" customHeight="1" x14ac:dyDescent="0.2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110378247.18613768</v>
      </c>
      <c r="R49" s="99" t="s">
        <v>42</v>
      </c>
    </row>
    <row r="50" spans="1:18" s="91" customFormat="1" ht="18.600000000000001" customHeight="1" x14ac:dyDescent="0.2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248284609.90079927</v>
      </c>
      <c r="R50" s="99" t="s">
        <v>44</v>
      </c>
    </row>
    <row r="51" spans="1:18" s="91" customFormat="1" ht="18.600000000000001" customHeight="1" x14ac:dyDescent="0.2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-108530551.23877335</v>
      </c>
      <c r="R51" s="99" t="s">
        <v>46</v>
      </c>
    </row>
    <row r="52" spans="1:18" s="91" customFormat="1" ht="18.600000000000001" customHeight="1" x14ac:dyDescent="0.2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9" t="s">
        <v>48</v>
      </c>
    </row>
    <row r="53" spans="1:18" s="91" customFormat="1" ht="18.600000000000001" customHeight="1" x14ac:dyDescent="0.2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9" t="s">
        <v>50</v>
      </c>
    </row>
    <row r="54" spans="1:18" s="91" customFormat="1" ht="18.600000000000001" customHeight="1" x14ac:dyDescent="0.2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99" t="s">
        <v>52</v>
      </c>
    </row>
    <row r="55" spans="1:18" s="91" customFormat="1" ht="18.600000000000001" customHeight="1" x14ac:dyDescent="0.2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99" t="s">
        <v>54</v>
      </c>
    </row>
    <row r="56" spans="1:18" s="91" customFormat="1" ht="18.600000000000001" customHeight="1" x14ac:dyDescent="0.2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99" t="s">
        <v>56</v>
      </c>
    </row>
    <row r="57" spans="1:18" s="91" customFormat="1" ht="18.600000000000001" customHeight="1" x14ac:dyDescent="0.2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99" t="s">
        <v>58</v>
      </c>
    </row>
    <row r="58" spans="1:18" s="91" customFormat="1" ht="18.600000000000001" customHeight="1" x14ac:dyDescent="0.2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139373679.36458921</v>
      </c>
      <c r="Q58" s="100" t="s">
        <v>39</v>
      </c>
      <c r="R58" s="99" t="s">
        <v>60</v>
      </c>
    </row>
    <row r="59" spans="1:18" s="91" customFormat="1" ht="18.600000000000001" customHeight="1" x14ac:dyDescent="0.2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202389381.85154963</v>
      </c>
      <c r="Q59" s="103" t="s">
        <v>39</v>
      </c>
      <c r="R59" s="104" t="s">
        <v>62</v>
      </c>
    </row>
  </sheetData>
  <mergeCells count="4">
    <mergeCell ref="A2:R2"/>
    <mergeCell ref="A3:R3"/>
    <mergeCell ref="A29:R29"/>
    <mergeCell ref="A45:R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="75" zoomScaleNormal="75" workbookViewId="0">
      <selection activeCell="AE27" sqref="AE27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13648A-4B44-47E6-A766-749E6DD7D263}"/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purl.org/dc/elements/1.1/"/>
    <ds:schemaRef ds:uri="http://schemas.microsoft.com/office/2006/documentManagement/types"/>
    <ds:schemaRef ds:uri="068eea12-5ea9-47fb-b203-35d1477fcc50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fcfd058-392d-4a32-be80-df5923e8d088"/>
  </ds:schemaRefs>
</ds:datastoreItem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EVD_Abril_2024</vt:lpstr>
      <vt:lpstr>Histórico</vt:lpstr>
      <vt:lpstr>Gráficas</vt:lpstr>
      <vt:lpstr>EVD_Abril_2024!Print_Area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Matos;"Monica A. Gonzalez Bonnin" &lt;monicaaimee@hotmail.com&gt;</dc:creator>
  <cp:keywords/>
  <dc:description/>
  <cp:lastModifiedBy>Marisabel Rodríguez Hernández</cp:lastModifiedBy>
  <cp:revision/>
  <cp:lastPrinted>2024-09-10T18:15:53Z</cp:lastPrinted>
  <dcterms:created xsi:type="dcterms:W3CDTF">2017-05-16T19:04:40Z</dcterms:created>
  <dcterms:modified xsi:type="dcterms:W3CDTF">2024-09-16T12:39:44Z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