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5" documentId="8_{C63AA1FE-F104-4B53-AE80-1A2B54EFCC90}" xr6:coauthVersionLast="47" xr6:coauthVersionMax="47" xr10:uidLastSave="{8BD96F62-4566-4216-A85C-F91E6CC6A81B}"/>
  <bookViews>
    <workbookView xWindow="-120" yWindow="-120" windowWidth="29040" windowHeight="15840" xr2:uid="{00000000-000D-0000-FFFF-FFFF00000000}"/>
  </bookViews>
  <sheets>
    <sheet name="EVD_Septiembre_2021" sheetId="6" r:id="rId1"/>
    <sheet name="Cambios Históricos" sheetId="4" r:id="rId2"/>
    <sheet name="Gráficas" sheetId="7" r:id="rId3"/>
  </sheets>
  <definedNames>
    <definedName name="_xlnm.Print_Area" localSheetId="0">EVD_Septiembre_2021!$A$1:$J$40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6" l="1"/>
  <c r="I30" i="6" l="1"/>
  <c r="J30" i="6" s="1"/>
  <c r="H30" i="6"/>
  <c r="G30" i="6"/>
  <c r="F30" i="6"/>
  <c r="E30" i="6"/>
  <c r="C30" i="6"/>
  <c r="D30" i="6" s="1"/>
  <c r="B30" i="6"/>
  <c r="I23" i="6"/>
  <c r="J23" i="6" s="1"/>
  <c r="H23" i="6"/>
  <c r="F23" i="6"/>
  <c r="G23" i="6" s="1"/>
  <c r="E23" i="6"/>
  <c r="C23" i="6"/>
  <c r="B23" i="6"/>
</calcChain>
</file>

<file path=xl/sharedStrings.xml><?xml version="1.0" encoding="utf-8"?>
<sst xmlns="http://schemas.openxmlformats.org/spreadsheetml/2006/main" count="245" uniqueCount="87">
  <si>
    <t>Descripción</t>
  </si>
  <si>
    <t>Vehículos de motor nuevos y usados</t>
  </si>
  <si>
    <t>Tiendas de calzado</t>
  </si>
  <si>
    <t>Mueblerías</t>
  </si>
  <si>
    <t>Total</t>
  </si>
  <si>
    <t>Tiendas de ropa</t>
  </si>
  <si>
    <t>Tienda de piezas para autos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</si>
  <si>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</si>
  <si>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</si>
  <si>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</si>
  <si>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</si>
  <si>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</si>
  <si>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</si>
  <si>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</si>
  <si>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Tiendas de joyería, equipaje y artículos de cuero</t>
  </si>
  <si>
    <t>Distribuidores de combustible</t>
  </si>
  <si>
    <t>Gasolineras y tiendas de conveniencia</t>
  </si>
  <si>
    <t>Tiendas de deporte, instrumentos musicales y de entretenimiento</t>
  </si>
  <si>
    <t>Tiendas por departamento y otros artículos misceláneos</t>
  </si>
  <si>
    <t>Restaurantes y lugares de bebidas alcohólicas</t>
  </si>
  <si>
    <t>Tasa de Cambio %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</si>
  <si>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</si>
  <si>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</si>
  <si>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</si>
  <si>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</si>
  <si>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</si>
  <si>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Cambio Acumulado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</si>
  <si>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</si>
  <si>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</si>
  <si>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</si>
  <si>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</si>
  <si>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</si>
  <si>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</si>
  <si>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</si>
  <si>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</si>
  <si>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</si>
  <si>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</si>
  <si>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</si>
  <si>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</si>
  <si>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</si>
  <si>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</si>
  <si>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</si>
  <si>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</si>
  <si>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</si>
  <si>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</si>
  <si>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</si>
  <si>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</si>
  <si>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</si>
  <si>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</si>
  <si>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</si>
  <si>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</si>
  <si>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</si>
  <si>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</si>
  <si>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</si>
  <si>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</si>
  <si>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</si>
  <si>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</si>
  <si>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</si>
  <si>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</si>
  <si>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</si>
  <si>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</si>
  <si>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</si>
  <si>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CAMBIO PORCENTUAL ANUAL - ANNUAL PERCENT CHANGE</t>
  </si>
  <si>
    <t>CAMBIO ABSOLUTO ANUAL - ANNUAL ABSOLUTE CHANGE</t>
  </si>
  <si>
    <t>Acumulado Fiscal 2020 (r)</t>
  </si>
  <si>
    <t>Acumulado Fiscal 2021</t>
  </si>
  <si>
    <t>Acumulado Calendario 2020 (r)</t>
  </si>
  <si>
    <t>Acumulado Calendario 2021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</si>
  <si>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</si>
  <si>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</si>
  <si>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Departamento de Desarrollo Económico y Comercio</t>
  </si>
  <si>
    <t>Fuente: Secretaría Auxiliar de Sectores Estratégicos - División de Inteligencia de Negocios, Departamento de Desarrollo Económico y Comercio</t>
  </si>
  <si>
    <t>Contacto: Humberto Mercader Pérez, Secretario Auxiliar de Sectores Estratégicos (humberto.mercader@ddec.pr.gov) o puede comunicarse al (787) 758-4747, ext. 5407 o 5421</t>
  </si>
  <si>
    <t>Septiembre 2020 (r)</t>
  </si>
  <si>
    <t>Septiembre 2021</t>
  </si>
  <si>
    <t>InfoVentas - Informe de Ventas al Detal en Puerto Rico - Septiembre 2021 (A Precios Corrientes)</t>
  </si>
  <si>
    <t>Acumulado Fiscal 2021 (r)</t>
  </si>
  <si>
    <t>Acumulado Fiscal 2022</t>
  </si>
  <si>
    <t>INFORME DE VENTAS AL DETALLE - RETAIL SALES REPORT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</si>
  <si>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</si>
  <si>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</si>
  <si>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</si>
  <si>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Departament of Economic Development and Commerce of Puerto Rico</t>
  </si>
  <si>
    <t>Secretaría Auxiliar de Sectores Estratégicos - División de Inteligencia de Negocios</t>
  </si>
  <si>
    <t>JUL - SEP</t>
  </si>
  <si>
    <t>ENE - SEP</t>
  </si>
  <si>
    <t>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</si>
</sst>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17" xfId="13" applyNumberFormat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3" xfId="0" applyFont="1" applyFill="1" applyBorder="1"/>
    <xf numFmtId="0" fontId="8" fillId="3" borderId="15" xfId="0" applyFont="1" applyFill="1" applyBorder="1"/>
    <xf numFmtId="168" fontId="7" fillId="3" borderId="0" xfId="13" applyNumberFormat="1" applyFont="1" applyFill="1" applyBorder="1"/>
    <xf numFmtId="168" fontId="7" fillId="3" borderId="9" xfId="13" applyNumberFormat="1" applyFont="1" applyFill="1" applyBorder="1" applyAlignment="1">
      <alignment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15" fillId="3" borderId="25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right" indent="2"/>
    </xf>
    <xf numFmtId="0" fontId="0" fillId="3" borderId="25" xfId="0" applyFill="1" applyBorder="1" applyAlignment="1">
      <alignment horizontal="left" inden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5" fillId="3" borderId="0" xfId="0" quotePrefix="1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horizontal="right" vertical="center"/>
    </xf>
    <xf numFmtId="3" fontId="15" fillId="3" borderId="25" xfId="0" quotePrefix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indent="1"/>
    </xf>
    <xf numFmtId="0" fontId="16" fillId="3" borderId="26" xfId="0" applyFont="1" applyFill="1" applyBorder="1" applyAlignment="1">
      <alignment horizontal="left" vertical="center"/>
    </xf>
    <xf numFmtId="169" fontId="15" fillId="3" borderId="26" xfId="0" quotePrefix="1" applyNumberFormat="1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vertical="center"/>
    </xf>
    <xf numFmtId="0" fontId="15" fillId="3" borderId="25" xfId="0" applyFont="1" applyFill="1" applyBorder="1" applyAlignment="1">
      <alignment horizontal="left" vertical="center"/>
    </xf>
    <xf numFmtId="170" fontId="15" fillId="3" borderId="25" xfId="0" applyNumberFormat="1" applyFont="1" applyFill="1" applyBorder="1" applyAlignment="1">
      <alignment horizontal="right" vertical="center"/>
    </xf>
    <xf numFmtId="170" fontId="15" fillId="3" borderId="25" xfId="0" applyNumberFormat="1" applyFont="1" applyFill="1" applyBorder="1" applyAlignment="1">
      <alignment vertical="center"/>
    </xf>
    <xf numFmtId="0" fontId="16" fillId="3" borderId="26" xfId="0" applyFont="1" applyFill="1" applyBorder="1" applyAlignment="1">
      <alignment horizontal="left" vertical="center" indent="1"/>
    </xf>
    <xf numFmtId="169" fontId="15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25" xfId="0" applyFont="1" applyFill="1" applyBorder="1"/>
    <xf numFmtId="169" fontId="15" fillId="3" borderId="25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5" fillId="3" borderId="0" xfId="0" applyNumberFormat="1" applyFont="1" applyFill="1" applyAlignment="1">
      <alignment horizontal="right" vertical="center"/>
    </xf>
    <xf numFmtId="3" fontId="15" fillId="3" borderId="25" xfId="0" applyNumberFormat="1" applyFont="1" applyFill="1" applyBorder="1" applyAlignment="1">
      <alignment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vertical="center"/>
    </xf>
    <xf numFmtId="169" fontId="15" fillId="3" borderId="0" xfId="0" quotePrefix="1" applyNumberFormat="1" applyFont="1" applyFill="1" applyAlignment="1">
      <alignment horizontal="right" vertical="center"/>
    </xf>
    <xf numFmtId="169" fontId="15" fillId="3" borderId="25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5" fillId="3" borderId="25" xfId="0" applyFont="1" applyFill="1" applyBorder="1" applyAlignment="1">
      <alignment horizontal="left" indent="1"/>
    </xf>
    <xf numFmtId="0" fontId="15" fillId="3" borderId="0" xfId="0" applyFont="1" applyFill="1" applyAlignment="1">
      <alignment horizontal="left" vertical="center" indent="1"/>
    </xf>
    <xf numFmtId="0" fontId="15" fillId="3" borderId="25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7" fillId="3" borderId="0" xfId="13" applyNumberFormat="1" applyFont="1" applyFill="1" applyBorder="1"/>
    <xf numFmtId="0" fontId="17" fillId="3" borderId="27" xfId="0" applyFont="1" applyFill="1" applyBorder="1"/>
    <xf numFmtId="168" fontId="4" fillId="3" borderId="0" xfId="13" applyNumberFormat="1" applyFont="1" applyFill="1" applyBorder="1"/>
    <xf numFmtId="168" fontId="4" fillId="3" borderId="9" xfId="13" applyNumberFormat="1" applyFont="1" applyFill="1" applyBorder="1" applyAlignment="1">
      <alignment vertical="center"/>
    </xf>
    <xf numFmtId="0" fontId="9" fillId="5" borderId="21" xfId="1" applyFont="1" applyFill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/>
    </xf>
    <xf numFmtId="49" fontId="10" fillId="5" borderId="22" xfId="1" applyNumberFormat="1" applyFont="1" applyFill="1" applyBorder="1" applyAlignment="1">
      <alignment horizontal="center" vertical="center" wrapText="1"/>
    </xf>
    <xf numFmtId="49" fontId="9" fillId="5" borderId="24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49" fontId="10" fillId="5" borderId="16" xfId="1" applyNumberFormat="1" applyFont="1" applyFill="1" applyBorder="1" applyAlignment="1">
      <alignment horizontal="center" vertical="center" wrapText="1"/>
    </xf>
    <xf numFmtId="168" fontId="0" fillId="3" borderId="0" xfId="13" applyNumberFormat="1" applyFont="1" applyFill="1"/>
    <xf numFmtId="0" fontId="2" fillId="3" borderId="0" xfId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Continuous"/>
    </xf>
    <xf numFmtId="169" fontId="12" fillId="3" borderId="0" xfId="0" applyNumberFormat="1" applyFont="1" applyFill="1" applyAlignment="1">
      <alignment vertical="center"/>
    </xf>
    <xf numFmtId="169" fontId="12" fillId="3" borderId="0" xfId="0" applyNumberFormat="1" applyFont="1" applyFill="1" applyAlignment="1">
      <alignment horizontal="right" vertical="center"/>
    </xf>
    <xf numFmtId="169" fontId="12" fillId="3" borderId="0" xfId="0" quotePrefix="1" applyNumberFormat="1" applyFont="1" applyFill="1" applyAlignment="1">
      <alignment horizontal="right" vertical="center"/>
    </xf>
    <xf numFmtId="170" fontId="12" fillId="3" borderId="0" xfId="0" applyNumberFormat="1" applyFont="1" applyFill="1" applyAlignment="1">
      <alignment horizontal="right" vertical="center"/>
    </xf>
    <xf numFmtId="49" fontId="9" fillId="5" borderId="32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indent="1"/>
    </xf>
    <xf numFmtId="166" fontId="19" fillId="0" borderId="16" xfId="1" applyNumberFormat="1" applyFont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1"/>
    </xf>
    <xf numFmtId="166" fontId="20" fillId="0" borderId="16" xfId="13" applyNumberFormat="1" applyFont="1" applyFill="1" applyBorder="1" applyAlignment="1">
      <alignment horizontal="right" vertical="center" wrapText="1" indent="2"/>
    </xf>
    <xf numFmtId="166" fontId="19" fillId="0" borderId="16" xfId="13" applyNumberFormat="1" applyFont="1" applyFill="1" applyBorder="1" applyAlignment="1">
      <alignment horizontal="right" vertical="center" wrapText="1" indent="2"/>
    </xf>
    <xf numFmtId="167" fontId="19" fillId="0" borderId="16" xfId="12" applyNumberFormat="1" applyFont="1" applyFill="1" applyBorder="1" applyAlignment="1">
      <alignment horizontal="right" vertical="center" wrapText="1" indent="2"/>
    </xf>
    <xf numFmtId="0" fontId="11" fillId="0" borderId="28" xfId="1" applyFont="1" applyBorder="1" applyAlignment="1">
      <alignment horizontal="left" vertical="center" indent="1"/>
    </xf>
    <xf numFmtId="166" fontId="19" fillId="0" borderId="17" xfId="1" applyNumberFormat="1" applyFont="1" applyBorder="1" applyAlignment="1">
      <alignment horizontal="right" vertical="center" wrapText="1" indent="2"/>
    </xf>
    <xf numFmtId="166" fontId="19" fillId="0" borderId="20" xfId="1" applyNumberFormat="1" applyFont="1" applyBorder="1" applyAlignment="1">
      <alignment horizontal="right" vertical="center" wrapText="1" indent="2"/>
    </xf>
    <xf numFmtId="166" fontId="19" fillId="0" borderId="15" xfId="1" applyNumberFormat="1" applyFont="1" applyBorder="1" applyAlignment="1">
      <alignment horizontal="right" vertical="center" wrapText="1" indent="2"/>
    </xf>
    <xf numFmtId="0" fontId="10" fillId="5" borderId="7" xfId="1" applyFont="1" applyFill="1" applyBorder="1" applyAlignment="1">
      <alignment horizontal="left" indent="1"/>
    </xf>
    <xf numFmtId="167" fontId="21" fillId="5" borderId="4" xfId="12" applyNumberFormat="1" applyFont="1" applyFill="1" applyBorder="1" applyAlignment="1">
      <alignment horizontal="right" vertical="center" wrapText="1" indent="1"/>
    </xf>
    <xf numFmtId="167" fontId="21" fillId="5" borderId="4" xfId="12" applyNumberFormat="1" applyFont="1" applyFill="1" applyBorder="1" applyAlignment="1">
      <alignment horizontal="right" vertical="center" wrapText="1" indent="2"/>
    </xf>
    <xf numFmtId="49" fontId="9" fillId="5" borderId="22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indent="1"/>
    </xf>
    <xf numFmtId="166" fontId="20" fillId="0" borderId="6" xfId="13" applyNumberFormat="1" applyFont="1" applyFill="1" applyBorder="1" applyAlignment="1">
      <alignment horizontal="right" indent="2"/>
    </xf>
    <xf numFmtId="166" fontId="20" fillId="0" borderId="6" xfId="13" applyNumberFormat="1" applyFont="1" applyFill="1" applyBorder="1" applyAlignment="1">
      <alignment horizontal="right" indent="3"/>
    </xf>
    <xf numFmtId="167" fontId="20" fillId="0" borderId="18" xfId="12" applyNumberFormat="1" applyFont="1" applyFill="1" applyBorder="1" applyAlignment="1">
      <alignment horizontal="right" vertical="center" wrapText="1" indent="1"/>
    </xf>
    <xf numFmtId="166" fontId="20" fillId="0" borderId="18" xfId="13" applyNumberFormat="1" applyFont="1" applyFill="1" applyBorder="1" applyAlignment="1">
      <alignment horizontal="right" vertical="center" wrapText="1" indent="2"/>
    </xf>
    <xf numFmtId="167" fontId="20" fillId="0" borderId="18" xfId="1" applyNumberFormat="1" applyFont="1" applyBorder="1" applyAlignment="1">
      <alignment horizontal="right" vertical="center" wrapText="1" indent="2"/>
    </xf>
    <xf numFmtId="0" fontId="11" fillId="0" borderId="13" xfId="1" applyFont="1" applyBorder="1" applyAlignment="1">
      <alignment horizontal="left" vertical="center" indent="1"/>
    </xf>
    <xf numFmtId="0" fontId="11" fillId="0" borderId="14" xfId="1" applyFont="1" applyBorder="1" applyAlignment="1">
      <alignment horizontal="left" vertical="center" indent="1"/>
    </xf>
    <xf numFmtId="6" fontId="10" fillId="5" borderId="7" xfId="1" applyNumberFormat="1" applyFont="1" applyFill="1" applyBorder="1" applyAlignment="1">
      <alignment horizontal="left" vertical="center" wrapText="1" indent="1"/>
    </xf>
    <xf numFmtId="166" fontId="22" fillId="5" borderId="23" xfId="1" applyNumberFormat="1" applyFont="1" applyFill="1" applyBorder="1" applyAlignment="1">
      <alignment horizontal="right" vertical="center" wrapText="1" indent="3"/>
    </xf>
    <xf numFmtId="167" fontId="22" fillId="5" borderId="18" xfId="12" applyNumberFormat="1" applyFont="1" applyFill="1" applyBorder="1" applyAlignment="1">
      <alignment horizontal="right" vertical="center" wrapText="1" indent="1"/>
    </xf>
    <xf numFmtId="167" fontId="22" fillId="5" borderId="18" xfId="1" applyNumberFormat="1" applyFont="1" applyFill="1" applyBorder="1" applyAlignment="1">
      <alignment horizontal="right" vertical="center" wrapText="1" indent="2"/>
    </xf>
    <xf numFmtId="0" fontId="11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7" fillId="3" borderId="0" xfId="0" applyFont="1" applyFill="1"/>
    <xf numFmtId="0" fontId="8" fillId="3" borderId="0" xfId="0" applyFont="1" applyFill="1"/>
    <xf numFmtId="0" fontId="11" fillId="3" borderId="1" xfId="14" applyFont="1" applyFill="1" applyBorder="1" applyAlignment="1">
      <alignment horizontal="left"/>
    </xf>
    <xf numFmtId="0" fontId="11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0" fillId="0" borderId="1" xfId="0" applyBorder="1"/>
    <xf numFmtId="0" fontId="4" fillId="3" borderId="0" xfId="14" applyFont="1" applyFill="1" applyAlignment="1">
      <alignment horizontal="left" vertical="top"/>
    </xf>
    <xf numFmtId="0" fontId="7" fillId="3" borderId="0" xfId="14" applyFont="1" applyFill="1"/>
    <xf numFmtId="0" fontId="7" fillId="3" borderId="15" xfId="14" applyFont="1" applyFill="1" applyBorder="1"/>
    <xf numFmtId="0" fontId="4" fillId="3" borderId="1" xfId="14" applyFont="1" applyFill="1" applyBorder="1" applyAlignment="1">
      <alignment horizontal="left" vertical="top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166" fontId="21" fillId="5" borderId="6" xfId="13" applyNumberFormat="1" applyFont="1" applyFill="1" applyBorder="1" applyAlignment="1">
      <alignment horizontal="right" indent="3"/>
    </xf>
    <xf numFmtId="166" fontId="21" fillId="5" borderId="18" xfId="1" applyNumberFormat="1" applyFont="1" applyFill="1" applyBorder="1" applyAlignment="1">
      <alignment horizontal="right" vertical="center" wrapText="1" indent="3"/>
    </xf>
    <xf numFmtId="166" fontId="21" fillId="5" borderId="4" xfId="13" applyNumberFormat="1" applyFont="1" applyFill="1" applyBorder="1" applyAlignment="1">
      <alignment horizontal="right" vertical="center" wrapText="1" indent="3"/>
    </xf>
    <xf numFmtId="166" fontId="22" fillId="5" borderId="23" xfId="13" applyNumberFormat="1" applyFont="1" applyFill="1" applyBorder="1" applyAlignment="1">
      <alignment horizontal="right" vertical="center" wrapText="1" indent="3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5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1133475</xdr:colOff>
      <xdr:row>31</xdr:row>
      <xdr:rowOff>114300</xdr:rowOff>
    </xdr:from>
    <xdr:ext cx="4067176" cy="1476375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7486650"/>
          <a:ext cx="4067176" cy="1476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171760</xdr:colOff>
      <xdr:row>50</xdr:row>
      <xdr:rowOff>109022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F240F1-1693-4CD5-A1AD-E1320436B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363760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41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46.28515625" style="13" customWidth="1"/>
    <col min="2" max="3" width="17.7109375" style="13" customWidth="1"/>
    <col min="4" max="4" width="9.42578125" style="13" bestFit="1" customWidth="1"/>
    <col min="5" max="5" width="18.85546875" style="13" bestFit="1" customWidth="1"/>
    <col min="6" max="6" width="18.7109375" style="63" customWidth="1"/>
    <col min="7" max="7" width="11.7109375" style="13" bestFit="1" customWidth="1"/>
    <col min="8" max="8" width="21" style="13" customWidth="1"/>
    <col min="9" max="9" width="19.140625" style="63" customWidth="1"/>
    <col min="10" max="10" width="11.7109375" style="13" bestFit="1" customWidth="1"/>
    <col min="11" max="11" width="8.85546875" style="13"/>
    <col min="12" max="12" width="16.7109375" style="13" bestFit="1" customWidth="1"/>
    <col min="13" max="13" width="12.42578125" style="13" bestFit="1" customWidth="1"/>
    <col min="14" max="16384" width="8.85546875" style="13"/>
  </cols>
  <sheetData>
    <row r="1" spans="1:10" ht="20.100000000000001" customHeight="1" x14ac:dyDescent="0.25">
      <c r="A1" s="122" t="s">
        <v>70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20.100000000000001" customHeight="1" x14ac:dyDescent="0.25">
      <c r="A2" s="125" t="s">
        <v>83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0.100000000000001" customHeight="1" thickBot="1" x14ac:dyDescent="0.3">
      <c r="A3" s="128" t="s">
        <v>75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33.6" customHeight="1" thickBot="1" x14ac:dyDescent="0.3">
      <c r="A4" s="56" t="s">
        <v>0</v>
      </c>
      <c r="B4" s="57" t="s">
        <v>73</v>
      </c>
      <c r="C4" s="57" t="s">
        <v>74</v>
      </c>
      <c r="D4" s="58" t="s">
        <v>20</v>
      </c>
      <c r="E4" s="59" t="s">
        <v>66</v>
      </c>
      <c r="F4" s="59" t="s">
        <v>67</v>
      </c>
      <c r="G4" s="60" t="s">
        <v>26</v>
      </c>
      <c r="H4" s="59" t="s">
        <v>76</v>
      </c>
      <c r="I4" s="59" t="s">
        <v>77</v>
      </c>
      <c r="J4" s="71" t="s">
        <v>26</v>
      </c>
    </row>
    <row r="5" spans="1:10" ht="18" customHeight="1" thickTop="1" thickBot="1" x14ac:dyDescent="0.3">
      <c r="A5" s="72" t="s">
        <v>1</v>
      </c>
      <c r="B5" s="73">
        <v>372822890.15823919</v>
      </c>
      <c r="C5" s="73">
        <v>395042552.48671269</v>
      </c>
      <c r="D5" s="74">
        <v>5.9598439138333757E-2</v>
      </c>
      <c r="E5" s="75">
        <v>2678663044.5680604</v>
      </c>
      <c r="F5" s="76">
        <v>3714607631.5650749</v>
      </c>
      <c r="G5" s="77">
        <v>0.38673941804578954</v>
      </c>
      <c r="H5" s="75">
        <v>1090093701.4175344</v>
      </c>
      <c r="I5" s="76">
        <v>1251370621.3426061</v>
      </c>
      <c r="J5" s="77">
        <v>0.14794775872509922</v>
      </c>
    </row>
    <row r="6" spans="1:10" ht="18" customHeight="1" thickTop="1" thickBot="1" x14ac:dyDescent="0.3">
      <c r="A6" s="78" t="s">
        <v>6</v>
      </c>
      <c r="B6" s="73">
        <v>62646185.963562861</v>
      </c>
      <c r="C6" s="73">
        <v>79829430.634650901</v>
      </c>
      <c r="D6" s="74">
        <v>0.27429035633681509</v>
      </c>
      <c r="E6" s="75">
        <v>449755536.20948416</v>
      </c>
      <c r="F6" s="76">
        <v>582118453.01918507</v>
      </c>
      <c r="G6" s="77">
        <v>0.29429969428558583</v>
      </c>
      <c r="H6" s="75">
        <v>190898895.61818558</v>
      </c>
      <c r="I6" s="76">
        <v>200138812.300776</v>
      </c>
      <c r="J6" s="77">
        <v>4.8402148439198218E-2</v>
      </c>
    </row>
    <row r="7" spans="1:10" ht="18" customHeight="1" thickTop="1" thickBot="1" x14ac:dyDescent="0.3">
      <c r="A7" s="78" t="s">
        <v>3</v>
      </c>
      <c r="B7" s="73">
        <v>73055777.719971597</v>
      </c>
      <c r="C7" s="73">
        <v>72221908.026667401</v>
      </c>
      <c r="D7" s="74">
        <v>-1.1414151205130996E-2</v>
      </c>
      <c r="E7" s="75">
        <v>472982505.72235978</v>
      </c>
      <c r="F7" s="76">
        <v>696777948.58546293</v>
      </c>
      <c r="G7" s="77">
        <v>0.47315797128968412</v>
      </c>
      <c r="H7" s="75">
        <v>239379989.27539921</v>
      </c>
      <c r="I7" s="76">
        <v>208808048.18621564</v>
      </c>
      <c r="J7" s="77">
        <v>-0.12771301887732772</v>
      </c>
    </row>
    <row r="8" spans="1:10" ht="18" customHeight="1" thickTop="1" thickBot="1" x14ac:dyDescent="0.3">
      <c r="A8" s="78" t="s">
        <v>7</v>
      </c>
      <c r="B8" s="73">
        <v>120624662.36647514</v>
      </c>
      <c r="C8" s="73">
        <v>110756235.87665457</v>
      </c>
      <c r="D8" s="74">
        <v>-8.1811018544772088E-2</v>
      </c>
      <c r="E8" s="75">
        <v>762134086.73014057</v>
      </c>
      <c r="F8" s="76">
        <v>908366714.14224815</v>
      </c>
      <c r="G8" s="77">
        <v>0.19187257197680782</v>
      </c>
      <c r="H8" s="75">
        <v>384521224.30953646</v>
      </c>
      <c r="I8" s="76">
        <v>320916897.84683365</v>
      </c>
      <c r="J8" s="77">
        <v>-0.16541174437617479</v>
      </c>
    </row>
    <row r="9" spans="1:10" ht="18" customHeight="1" thickTop="1" thickBot="1" x14ac:dyDescent="0.3">
      <c r="A9" s="78" t="s">
        <v>8</v>
      </c>
      <c r="B9" s="73">
        <v>95712170.867046028</v>
      </c>
      <c r="C9" s="73">
        <v>95716010.41716817</v>
      </c>
      <c r="D9" s="74">
        <v>4.0115589139393409E-5</v>
      </c>
      <c r="E9" s="75">
        <v>666483675.13703036</v>
      </c>
      <c r="F9" s="76">
        <v>970160429.33697331</v>
      </c>
      <c r="G9" s="77">
        <v>0.4556401987453127</v>
      </c>
      <c r="H9" s="75">
        <v>311178972.23019475</v>
      </c>
      <c r="I9" s="76">
        <v>306517526.7871331</v>
      </c>
      <c r="J9" s="77">
        <v>-1.4979949993579078E-2</v>
      </c>
    </row>
    <row r="10" spans="1:10" ht="18" customHeight="1" thickTop="1" thickBot="1" x14ac:dyDescent="0.3">
      <c r="A10" s="78" t="s">
        <v>9</v>
      </c>
      <c r="B10" s="73">
        <v>4968874.9373021992</v>
      </c>
      <c r="C10" s="73">
        <v>4812694.1138363993</v>
      </c>
      <c r="D10" s="74">
        <v>-3.143182821795807E-2</v>
      </c>
      <c r="E10" s="75">
        <v>39978600.626760602</v>
      </c>
      <c r="F10" s="76">
        <v>51589420.9172775</v>
      </c>
      <c r="G10" s="77">
        <v>0.29042588055833368</v>
      </c>
      <c r="H10" s="75">
        <v>15582905.598063298</v>
      </c>
      <c r="I10" s="76">
        <v>14108717.638682701</v>
      </c>
      <c r="J10" s="77">
        <v>-9.4602893542768726E-2</v>
      </c>
    </row>
    <row r="11" spans="1:10" ht="18" customHeight="1" thickTop="1" thickBot="1" x14ac:dyDescent="0.3">
      <c r="A11" s="78" t="s">
        <v>10</v>
      </c>
      <c r="B11" s="73">
        <v>355249275.93899912</v>
      </c>
      <c r="C11" s="73">
        <v>386670781.84516603</v>
      </c>
      <c r="D11" s="74">
        <v>8.8449176491952622E-2</v>
      </c>
      <c r="E11" s="75">
        <v>3373563614.1718259</v>
      </c>
      <c r="F11" s="76">
        <v>3515580691.0868087</v>
      </c>
      <c r="G11" s="77">
        <v>4.2097050228544895E-2</v>
      </c>
      <c r="H11" s="75">
        <v>1071356619.1627562</v>
      </c>
      <c r="I11" s="76">
        <v>1199093527.6133013</v>
      </c>
      <c r="J11" s="77">
        <v>0.11922912143891817</v>
      </c>
    </row>
    <row r="12" spans="1:10" ht="18" customHeight="1" thickTop="1" thickBot="1" x14ac:dyDescent="0.3">
      <c r="A12" s="78" t="s">
        <v>11</v>
      </c>
      <c r="B12" s="73">
        <v>15311441.351423332</v>
      </c>
      <c r="C12" s="73">
        <v>14512219.545461666</v>
      </c>
      <c r="D12" s="74">
        <v>-5.2197685875430139E-2</v>
      </c>
      <c r="E12" s="75">
        <v>136537264.90285668</v>
      </c>
      <c r="F12" s="76">
        <v>159697305.70210499</v>
      </c>
      <c r="G12" s="77">
        <v>0.16962432062577332</v>
      </c>
      <c r="H12" s="75">
        <v>44310917.661471665</v>
      </c>
      <c r="I12" s="76">
        <v>46768433.793556668</v>
      </c>
      <c r="J12" s="77">
        <v>5.5460736580994187E-2</v>
      </c>
    </row>
    <row r="13" spans="1:10" ht="18" customHeight="1" thickTop="1" thickBot="1" x14ac:dyDescent="0.3">
      <c r="A13" s="78" t="s">
        <v>12</v>
      </c>
      <c r="B13" s="73">
        <v>181264842.43291402</v>
      </c>
      <c r="C13" s="73">
        <v>195128574.89336085</v>
      </c>
      <c r="D13" s="74">
        <v>7.6483295240100363E-2</v>
      </c>
      <c r="E13" s="75">
        <v>1670133033.2647047</v>
      </c>
      <c r="F13" s="76">
        <v>1720331425.9065845</v>
      </c>
      <c r="G13" s="77">
        <v>3.0056523427809893E-2</v>
      </c>
      <c r="H13" s="75">
        <v>564473168.449157</v>
      </c>
      <c r="I13" s="76">
        <v>559513840.85621524</v>
      </c>
      <c r="J13" s="77">
        <v>-8.7857632038863785E-3</v>
      </c>
    </row>
    <row r="14" spans="1:10" ht="18" customHeight="1" thickTop="1" thickBot="1" x14ac:dyDescent="0.3">
      <c r="A14" s="78" t="s">
        <v>13</v>
      </c>
      <c r="B14" s="73">
        <v>18632743.062818203</v>
      </c>
      <c r="C14" s="73">
        <v>18605256.356395599</v>
      </c>
      <c r="D14" s="74">
        <v>-1.475183032897318E-3</v>
      </c>
      <c r="E14" s="75">
        <v>149110171.27470759</v>
      </c>
      <c r="F14" s="76">
        <v>173559678.2716352</v>
      </c>
      <c r="G14" s="77">
        <v>0.16396941126091244</v>
      </c>
      <c r="H14" s="75">
        <v>58239726.108184397</v>
      </c>
      <c r="I14" s="76">
        <v>56804613.545886204</v>
      </c>
      <c r="J14" s="77">
        <v>-2.4641471692919206E-2</v>
      </c>
    </row>
    <row r="15" spans="1:10" ht="18" customHeight="1" thickTop="1" thickBot="1" x14ac:dyDescent="0.3">
      <c r="A15" s="78" t="s">
        <v>16</v>
      </c>
      <c r="B15" s="79">
        <v>130058159.75841327</v>
      </c>
      <c r="C15" s="73">
        <v>156574599.94221276</v>
      </c>
      <c r="D15" s="74">
        <v>0.20388140377393107</v>
      </c>
      <c r="E15" s="75">
        <v>1162558123.5305126</v>
      </c>
      <c r="F15" s="76">
        <v>1448235181.6967201</v>
      </c>
      <c r="G15" s="77">
        <v>0.2457314196890644</v>
      </c>
      <c r="H15" s="75">
        <v>393249161.368855</v>
      </c>
      <c r="I15" s="76">
        <v>508121916.65298766</v>
      </c>
      <c r="J15" s="77">
        <v>0.29211188876862149</v>
      </c>
    </row>
    <row r="16" spans="1:10" ht="18" customHeight="1" thickTop="1" thickBot="1" x14ac:dyDescent="0.3">
      <c r="A16" s="78" t="s">
        <v>5</v>
      </c>
      <c r="B16" s="79">
        <v>68947023.601635695</v>
      </c>
      <c r="C16" s="73">
        <v>85146988.491748154</v>
      </c>
      <c r="D16" s="74">
        <v>0.2349624979275847</v>
      </c>
      <c r="E16" s="75">
        <v>468636411.32638896</v>
      </c>
      <c r="F16" s="76">
        <v>856647196.81867957</v>
      </c>
      <c r="G16" s="77">
        <v>0.82795697499069187</v>
      </c>
      <c r="H16" s="75">
        <v>206217559.13053226</v>
      </c>
      <c r="I16" s="76">
        <v>263005638.46943673</v>
      </c>
      <c r="J16" s="77">
        <v>0.27537945642620359</v>
      </c>
    </row>
    <row r="17" spans="1:12" ht="18" customHeight="1" thickTop="1" thickBot="1" x14ac:dyDescent="0.3">
      <c r="A17" s="78" t="s">
        <v>2</v>
      </c>
      <c r="B17" s="79">
        <v>51773095.671756007</v>
      </c>
      <c r="C17" s="73">
        <v>61888537.78984651</v>
      </c>
      <c r="D17" s="74">
        <v>0.19538028365587615</v>
      </c>
      <c r="E17" s="75">
        <v>433979399.05134249</v>
      </c>
      <c r="F17" s="76">
        <v>688716396.97618353</v>
      </c>
      <c r="G17" s="77">
        <v>0.58697947064234735</v>
      </c>
      <c r="H17" s="75">
        <v>185849318.05188751</v>
      </c>
      <c r="I17" s="76">
        <v>208648659.4038465</v>
      </c>
      <c r="J17" s="77">
        <v>0.12267648647273278</v>
      </c>
    </row>
    <row r="18" spans="1:12" ht="18" customHeight="1" thickTop="1" thickBot="1" x14ac:dyDescent="0.3">
      <c r="A18" s="78" t="s">
        <v>14</v>
      </c>
      <c r="B18" s="79">
        <v>8913798.2958553992</v>
      </c>
      <c r="C18" s="73">
        <v>10586098.587317735</v>
      </c>
      <c r="D18" s="74">
        <v>0.18760804720473609</v>
      </c>
      <c r="E18" s="75">
        <v>66475725.135034278</v>
      </c>
      <c r="F18" s="76">
        <v>125818427.12065503</v>
      </c>
      <c r="G18" s="77">
        <v>0.89269732470125018</v>
      </c>
      <c r="H18" s="75">
        <v>28323179.907022614</v>
      </c>
      <c r="I18" s="76">
        <v>33010288.487689536</v>
      </c>
      <c r="J18" s="77">
        <v>0.16548666484672411</v>
      </c>
    </row>
    <row r="19" spans="1:12" ht="18" customHeight="1" thickTop="1" thickBot="1" x14ac:dyDescent="0.3">
      <c r="A19" s="78" t="s">
        <v>17</v>
      </c>
      <c r="B19" s="79">
        <v>30235912.048287068</v>
      </c>
      <c r="C19" s="73">
        <v>26628939.156826273</v>
      </c>
      <c r="D19" s="74">
        <v>-0.11929433071839941</v>
      </c>
      <c r="E19" s="75">
        <v>171573034.30188531</v>
      </c>
      <c r="F19" s="76">
        <v>280007535.49786752</v>
      </c>
      <c r="G19" s="77">
        <v>0.63200200216305613</v>
      </c>
      <c r="H19" s="75">
        <v>80771428.683613807</v>
      </c>
      <c r="I19" s="76">
        <v>86499394.153051853</v>
      </c>
      <c r="J19" s="77">
        <v>7.0915737938408968E-2</v>
      </c>
    </row>
    <row r="20" spans="1:12" ht="18" customHeight="1" thickTop="1" thickBot="1" x14ac:dyDescent="0.3">
      <c r="A20" s="78" t="s">
        <v>18</v>
      </c>
      <c r="B20" s="79">
        <v>860679426.33609807</v>
      </c>
      <c r="C20" s="73">
        <v>936913646.96023512</v>
      </c>
      <c r="D20" s="74">
        <v>8.8574466045581224E-2</v>
      </c>
      <c r="E20" s="75">
        <v>7566521331.0374031</v>
      </c>
      <c r="F20" s="76">
        <v>9261077107.2794876</v>
      </c>
      <c r="G20" s="77">
        <v>0.2239544041581065</v>
      </c>
      <c r="H20" s="75">
        <v>3082423299.646975</v>
      </c>
      <c r="I20" s="76">
        <v>3261152605.3314791</v>
      </c>
      <c r="J20" s="77">
        <v>5.798337486774565E-2</v>
      </c>
    </row>
    <row r="21" spans="1:12" ht="18" customHeight="1" thickTop="1" thickBot="1" x14ac:dyDescent="0.3">
      <c r="A21" s="78" t="s">
        <v>15</v>
      </c>
      <c r="B21" s="80">
        <v>52358142.216723494</v>
      </c>
      <c r="C21" s="73">
        <v>72645964.111819983</v>
      </c>
      <c r="D21" s="74">
        <v>0.38748169885631351</v>
      </c>
      <c r="E21" s="75">
        <v>495111271.73349077</v>
      </c>
      <c r="F21" s="76">
        <v>620413453.28088939</v>
      </c>
      <c r="G21" s="77">
        <v>0.25307883035805023</v>
      </c>
      <c r="H21" s="75">
        <v>170164544.10044074</v>
      </c>
      <c r="I21" s="76">
        <v>218905888.97065449</v>
      </c>
      <c r="J21" s="77">
        <v>0.28643654956372022</v>
      </c>
    </row>
    <row r="22" spans="1:12" ht="18" customHeight="1" thickTop="1" thickBot="1" x14ac:dyDescent="0.3">
      <c r="A22" s="72" t="s">
        <v>19</v>
      </c>
      <c r="B22" s="81">
        <v>149194906.66295078</v>
      </c>
      <c r="C22" s="73">
        <v>174985926.03479856</v>
      </c>
      <c r="D22" s="74">
        <v>0.17286796143860855</v>
      </c>
      <c r="E22" s="75">
        <v>1164175886.4023693</v>
      </c>
      <c r="F22" s="76">
        <v>1566674019.932384</v>
      </c>
      <c r="G22" s="77">
        <v>0.34573653193749537</v>
      </c>
      <c r="H22" s="75">
        <v>448891280.60835457</v>
      </c>
      <c r="I22" s="76">
        <v>550535546.00475931</v>
      </c>
      <c r="J22" s="77">
        <v>0.22643403823449759</v>
      </c>
    </row>
    <row r="23" spans="1:12" ht="16.5" thickTop="1" thickBot="1" x14ac:dyDescent="0.3">
      <c r="A23" s="82" t="s">
        <v>4</v>
      </c>
      <c r="B23" s="118">
        <f>SUM(B5:B22)</f>
        <v>2652449329.3904715</v>
      </c>
      <c r="C23" s="119">
        <f>SUM(C5:C22)</f>
        <v>2898666365.2708797</v>
      </c>
      <c r="D23" s="83">
        <f>(C23-B23)/B23</f>
        <v>9.2826291968031133E-2</v>
      </c>
      <c r="E23" s="120">
        <f>SUM(E5:E22)</f>
        <v>21928372715.126354</v>
      </c>
      <c r="F23" s="120">
        <f>SUM(F5:F22)</f>
        <v>27340379017.136219</v>
      </c>
      <c r="G23" s="84">
        <f t="shared" ref="G23" si="0">(F23-E23)/E23</f>
        <v>0.24680382681915211</v>
      </c>
      <c r="H23" s="120">
        <f>SUM(H5:H22)</f>
        <v>8565925891.3281651</v>
      </c>
      <c r="I23" s="120">
        <f>SUM(I5:I22)</f>
        <v>9293920977.3851109</v>
      </c>
      <c r="J23" s="84">
        <f t="shared" ref="J23" si="1">(I23-H23)/H23</f>
        <v>8.4987320144100459E-2</v>
      </c>
    </row>
    <row r="24" spans="1:12" ht="16.5" thickTop="1" thickBot="1" x14ac:dyDescent="0.3">
      <c r="A24" s="1"/>
      <c r="B24" s="2"/>
      <c r="C24" s="2"/>
      <c r="D24" s="3"/>
      <c r="E24" s="3"/>
      <c r="F24" s="4"/>
      <c r="G24" s="3"/>
      <c r="H24" s="3"/>
      <c r="I24" s="4"/>
      <c r="J24" s="3"/>
    </row>
    <row r="25" spans="1:12" ht="27.6" customHeight="1" thickTop="1" thickBot="1" x14ac:dyDescent="0.3">
      <c r="A25" s="61" t="s">
        <v>0</v>
      </c>
      <c r="B25" s="57" t="s">
        <v>73</v>
      </c>
      <c r="C25" s="57" t="s">
        <v>74</v>
      </c>
      <c r="D25" s="62" t="s">
        <v>20</v>
      </c>
      <c r="E25" s="59" t="s">
        <v>66</v>
      </c>
      <c r="F25" s="59" t="s">
        <v>67</v>
      </c>
      <c r="G25" s="60" t="s">
        <v>26</v>
      </c>
      <c r="H25" s="59" t="s">
        <v>64</v>
      </c>
      <c r="I25" s="59" t="s">
        <v>65</v>
      </c>
      <c r="J25" s="85" t="s">
        <v>26</v>
      </c>
    </row>
    <row r="26" spans="1:12" ht="18" customHeight="1" thickTop="1" thickBot="1" x14ac:dyDescent="0.3">
      <c r="A26" s="86" t="s">
        <v>21</v>
      </c>
      <c r="B26" s="87">
        <v>102735521.29312201</v>
      </c>
      <c r="C26" s="88">
        <v>140678559.19341403</v>
      </c>
      <c r="D26" s="89">
        <v>0.36932735068364569</v>
      </c>
      <c r="E26" s="90">
        <v>1255057968.2025411</v>
      </c>
      <c r="F26" s="90">
        <v>1356349084.9506767</v>
      </c>
      <c r="G26" s="91">
        <v>8.0706325376509791E-2</v>
      </c>
      <c r="H26" s="90">
        <v>316746773.77506602</v>
      </c>
      <c r="I26" s="90">
        <v>386161296.64891899</v>
      </c>
      <c r="J26" s="91">
        <v>0.21914831853393044</v>
      </c>
      <c r="L26" s="63"/>
    </row>
    <row r="27" spans="1:12" ht="18" customHeight="1" thickTop="1" thickBot="1" x14ac:dyDescent="0.3">
      <c r="A27" s="92" t="s">
        <v>22</v>
      </c>
      <c r="B27" s="87">
        <v>710908004.07644165</v>
      </c>
      <c r="C27" s="88">
        <v>752771814.94028234</v>
      </c>
      <c r="D27" s="89">
        <v>5.8887803518581874E-2</v>
      </c>
      <c r="E27" s="90">
        <v>5251001724.7575417</v>
      </c>
      <c r="F27" s="90">
        <v>6629889774.1289825</v>
      </c>
      <c r="G27" s="91">
        <v>0.26259523832761822</v>
      </c>
      <c r="H27" s="90">
        <v>2175167973.7942648</v>
      </c>
      <c r="I27" s="90">
        <v>2299633717.356215</v>
      </c>
      <c r="J27" s="91">
        <v>5.7221210068129948E-2</v>
      </c>
      <c r="L27" s="63"/>
    </row>
    <row r="28" spans="1:12" ht="18" customHeight="1" thickTop="1" thickBot="1" x14ac:dyDescent="0.3">
      <c r="A28" s="92" t="s">
        <v>23</v>
      </c>
      <c r="B28" s="87">
        <v>286105863.14320779</v>
      </c>
      <c r="C28" s="88">
        <v>343784523.14608282</v>
      </c>
      <c r="D28" s="89">
        <v>0.20159901432710059</v>
      </c>
      <c r="E28" s="90">
        <v>2956820082.9727745</v>
      </c>
      <c r="F28" s="90">
        <v>3720610330.0842619</v>
      </c>
      <c r="G28" s="91">
        <v>0.25831475222651218</v>
      </c>
      <c r="H28" s="90">
        <v>1297714168.1356339</v>
      </c>
      <c r="I28" s="90">
        <v>1426923374.9867773</v>
      </c>
      <c r="J28" s="91">
        <v>9.9566769034179742E-2</v>
      </c>
      <c r="L28" s="63"/>
    </row>
    <row r="29" spans="1:12" ht="18" customHeight="1" thickTop="1" thickBot="1" x14ac:dyDescent="0.3">
      <c r="A29" s="93" t="s">
        <v>24</v>
      </c>
      <c r="B29" s="87">
        <v>1552699940.8777001</v>
      </c>
      <c r="C29" s="88">
        <v>1661431467.9911001</v>
      </c>
      <c r="D29" s="89">
        <v>7.0027391803684197E-2</v>
      </c>
      <c r="E29" s="90">
        <v>12465492939.193501</v>
      </c>
      <c r="F29" s="90">
        <v>15633529827.9723</v>
      </c>
      <c r="G29" s="91">
        <v>0.25414453357219313</v>
      </c>
      <c r="H29" s="90">
        <v>4776296975.6232004</v>
      </c>
      <c r="I29" s="90">
        <v>5181202588.3931999</v>
      </c>
      <c r="J29" s="91">
        <v>8.4773960839645723E-2</v>
      </c>
    </row>
    <row r="30" spans="1:12" ht="16.5" thickTop="1" thickBot="1" x14ac:dyDescent="0.3">
      <c r="A30" s="94" t="s">
        <v>4</v>
      </c>
      <c r="B30" s="95">
        <f>SUM(B26:B29)</f>
        <v>2652449329.3904715</v>
      </c>
      <c r="C30" s="95">
        <f>SUM(C26:C29)</f>
        <v>2898666365.2708793</v>
      </c>
      <c r="D30" s="96">
        <f>(C30-B30)/B30</f>
        <v>9.2826291968030952E-2</v>
      </c>
      <c r="E30" s="121">
        <f>SUM(E26:E29)</f>
        <v>21928372715.126358</v>
      </c>
      <c r="F30" s="121">
        <f>SUM(F26:F29)</f>
        <v>27340379017.136223</v>
      </c>
      <c r="G30" s="97">
        <f t="shared" ref="G30" si="2">(F30-E30)/E30</f>
        <v>0.24680382681915206</v>
      </c>
      <c r="H30" s="121">
        <f>SUM(H26:H29)</f>
        <v>8565925891.3281651</v>
      </c>
      <c r="I30" s="121">
        <f>SUM(I26:I29)</f>
        <v>9293920977.3851109</v>
      </c>
      <c r="J30" s="97">
        <f t="shared" ref="J30" si="3">(I30-H30)/H30</f>
        <v>8.4987320144100459E-2</v>
      </c>
    </row>
    <row r="31" spans="1:12" ht="16.5" thickTop="1" thickBot="1" x14ac:dyDescent="0.3">
      <c r="A31" s="46" t="s">
        <v>25</v>
      </c>
      <c r="B31" s="2"/>
      <c r="C31" s="2"/>
      <c r="D31" s="2"/>
      <c r="E31" s="2"/>
      <c r="F31" s="5"/>
      <c r="G31" s="2"/>
      <c r="H31" s="2"/>
      <c r="I31" s="5"/>
      <c r="J31" s="3"/>
    </row>
    <row r="32" spans="1:12" ht="15" customHeight="1" thickTop="1" x14ac:dyDescent="0.25">
      <c r="A32" s="98" t="s">
        <v>71</v>
      </c>
      <c r="B32" s="99"/>
      <c r="C32" s="99"/>
      <c r="D32" s="100"/>
      <c r="E32" s="100"/>
      <c r="F32" s="52"/>
      <c r="G32" s="53"/>
      <c r="H32" s="101"/>
      <c r="I32" s="6"/>
      <c r="J32" s="7"/>
    </row>
    <row r="33" spans="1:10" ht="15" customHeight="1" x14ac:dyDescent="0.25">
      <c r="A33" s="102" t="s">
        <v>68</v>
      </c>
      <c r="B33" s="99"/>
      <c r="C33" s="99"/>
      <c r="D33" s="100"/>
      <c r="E33" s="100"/>
      <c r="F33" s="52"/>
      <c r="G33" s="100"/>
      <c r="H33" s="101"/>
      <c r="I33" s="6"/>
      <c r="J33" s="8"/>
    </row>
    <row r="34" spans="1:10" ht="15" customHeight="1" x14ac:dyDescent="0.25">
      <c r="A34" s="103" t="s">
        <v>72</v>
      </c>
      <c r="B34" s="99"/>
      <c r="C34" s="104"/>
      <c r="D34" s="100"/>
      <c r="E34" s="100"/>
      <c r="F34" s="52"/>
      <c r="G34" s="100"/>
      <c r="H34" s="101"/>
      <c r="I34" s="6"/>
      <c r="J34" s="8"/>
    </row>
    <row r="35" spans="1:10" ht="15" customHeight="1" x14ac:dyDescent="0.25">
      <c r="A35" s="103" t="s">
        <v>69</v>
      </c>
      <c r="B35" s="104"/>
      <c r="C35" s="104"/>
      <c r="D35" s="100"/>
      <c r="E35" s="100"/>
      <c r="F35" s="52"/>
      <c r="G35" s="100"/>
      <c r="H35" s="101"/>
      <c r="I35" s="6"/>
      <c r="J35" s="8"/>
    </row>
    <row r="36" spans="1:10" ht="15" customHeight="1" x14ac:dyDescent="0.25">
      <c r="A36" s="103"/>
      <c r="B36" s="105"/>
      <c r="C36" s="105"/>
      <c r="D36" s="105"/>
      <c r="E36" s="105"/>
      <c r="F36" s="105"/>
      <c r="G36" s="105"/>
      <c r="H36" s="106"/>
      <c r="I36" s="106"/>
      <c r="J36" s="107"/>
    </row>
    <row r="37" spans="1:10" ht="15" customHeight="1" x14ac:dyDescent="0.25">
      <c r="A37" s="103"/>
      <c r="B37" s="104"/>
      <c r="C37" s="104"/>
      <c r="D37" s="100"/>
      <c r="E37" s="100"/>
      <c r="F37" s="52"/>
      <c r="G37" s="100"/>
      <c r="H37" s="101"/>
      <c r="I37" s="6"/>
      <c r="J37" s="8"/>
    </row>
    <row r="38" spans="1:10" ht="15" customHeight="1" x14ac:dyDescent="0.25">
      <c r="A38" s="108"/>
      <c r="B38" s="109"/>
      <c r="C38"/>
      <c r="D38" s="104"/>
      <c r="E38" s="104"/>
      <c r="F38" s="54"/>
      <c r="G38" s="104"/>
      <c r="H38" s="110"/>
      <c r="I38" s="9"/>
      <c r="J38" s="111"/>
    </row>
    <row r="39" spans="1:10" ht="15" customHeight="1" x14ac:dyDescent="0.25">
      <c r="A39" s="112"/>
      <c r="B39" s="100"/>
      <c r="C39" s="100"/>
      <c r="D39" s="100"/>
      <c r="E39" s="100"/>
      <c r="F39" s="52"/>
      <c r="G39" s="100"/>
      <c r="H39" s="101"/>
      <c r="I39" s="6"/>
      <c r="J39" s="8"/>
    </row>
    <row r="40" spans="1:10" ht="15" customHeight="1" thickBot="1" x14ac:dyDescent="0.3">
      <c r="A40" s="113"/>
      <c r="B40" s="114"/>
      <c r="C40" s="115"/>
      <c r="D40" s="114"/>
      <c r="E40" s="114"/>
      <c r="F40" s="55"/>
      <c r="G40" s="115"/>
      <c r="H40" s="116"/>
      <c r="I40" s="10"/>
      <c r="J40" s="117"/>
    </row>
    <row r="41" spans="1:10" x14ac:dyDescent="0.25">
      <c r="A41" s="64"/>
    </row>
  </sheetData>
  <sheetProtection algorithmName="SHA-512" hashValue="BXrkjrK+X9bd/qL083mLgBeS2qco/k666/IYissLVblhPd+OMMaP0G2tuhA8hOKgOnjQMfHBm8S33X1glLhVgQ==" saltValue="3+fJnS4g5j9lhjzBkWIAdQ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6" orientation="landscape" r:id="rId1"/>
  <headerFooter differentOddEven="1"/>
  <ignoredErrors>
    <ignoredError sqref="D23:D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dimension ref="A1:Q59"/>
  <sheetViews>
    <sheetView zoomScale="85" zoomScaleNormal="85" workbookViewId="0">
      <selection activeCell="A2" sqref="A2:P2"/>
    </sheetView>
  </sheetViews>
  <sheetFormatPr defaultRowHeight="15" x14ac:dyDescent="0.25"/>
  <cols>
    <col min="1" max="16" width="14.7109375" style="13" customWidth="1"/>
    <col min="17" max="17" width="9.28515625" style="13" customWidth="1"/>
    <col min="18" max="16384" width="9.140625" style="13"/>
  </cols>
  <sheetData>
    <row r="1" spans="1:17" s="11" customForma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11" customFormat="1" x14ac:dyDescent="0.2">
      <c r="A2" s="131" t="s">
        <v>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66"/>
    </row>
    <row r="3" spans="1:17" s="11" customFormat="1" ht="14.25" x14ac:dyDescent="0.2">
      <c r="A3" s="132" t="s">
        <v>27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66"/>
    </row>
    <row r="4" spans="1:17" s="11" customFormat="1" x14ac:dyDescent="0.25">
      <c r="A4" s="12" t="s">
        <v>28</v>
      </c>
      <c r="B4" s="12"/>
      <c r="P4" s="13"/>
    </row>
    <row r="5" spans="1:17" s="11" customFormat="1" ht="18.600000000000001" customHeight="1" x14ac:dyDescent="0.25">
      <c r="A5" s="14" t="s">
        <v>29</v>
      </c>
      <c r="B5" s="15">
        <v>2009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15">
        <v>2019</v>
      </c>
      <c r="M5" s="15">
        <v>2020</v>
      </c>
      <c r="N5" s="15">
        <v>2021</v>
      </c>
      <c r="O5" s="15">
        <v>2022</v>
      </c>
      <c r="P5" s="16" t="s">
        <v>30</v>
      </c>
    </row>
    <row r="6" spans="1:17" s="11" customFormat="1" ht="18.600000000000001" customHeight="1" x14ac:dyDescent="0.2">
      <c r="A6" s="17" t="s">
        <v>31</v>
      </c>
      <c r="B6" s="18" t="s">
        <v>32</v>
      </c>
      <c r="C6" s="19">
        <v>2233483415.3594103</v>
      </c>
      <c r="D6" s="19">
        <v>2184929927.078733</v>
      </c>
      <c r="E6" s="20">
        <v>2203191014.3230443</v>
      </c>
      <c r="F6" s="20">
        <v>2216289371.8509288</v>
      </c>
      <c r="G6" s="20">
        <v>2357037827.1904774</v>
      </c>
      <c r="H6" s="20">
        <v>2333906345.6537232</v>
      </c>
      <c r="I6" s="20">
        <v>2284719903.7551908</v>
      </c>
      <c r="J6" s="20">
        <v>2294639541.9027171</v>
      </c>
      <c r="K6" s="20">
        <v>2580245100</v>
      </c>
      <c r="L6" s="20">
        <v>3076563478.4047318</v>
      </c>
      <c r="M6" s="20">
        <v>2460766136.1731334</v>
      </c>
      <c r="N6" s="20">
        <v>2964130099.4093137</v>
      </c>
      <c r="O6" s="20">
        <v>3311368730.1982369</v>
      </c>
      <c r="P6" s="21" t="s">
        <v>33</v>
      </c>
      <c r="Q6" s="67"/>
    </row>
    <row r="7" spans="1:17" s="11" customFormat="1" ht="18.600000000000001" customHeight="1" x14ac:dyDescent="0.2">
      <c r="A7" s="17" t="s">
        <v>34</v>
      </c>
      <c r="B7" s="18" t="s">
        <v>32</v>
      </c>
      <c r="C7" s="19">
        <v>2151164616.7197452</v>
      </c>
      <c r="D7" s="19">
        <v>2129729041.4888654</v>
      </c>
      <c r="E7" s="19">
        <v>2147714384.9059482</v>
      </c>
      <c r="F7" s="19">
        <v>2215704159.1323872</v>
      </c>
      <c r="G7" s="20">
        <v>2395643110.5372167</v>
      </c>
      <c r="H7" s="19">
        <v>2342183438.9885306</v>
      </c>
      <c r="I7" s="19">
        <v>2239004330.5337095</v>
      </c>
      <c r="J7" s="19">
        <v>2300008724.3091617</v>
      </c>
      <c r="K7" s="19">
        <v>2647652606</v>
      </c>
      <c r="L7" s="19">
        <v>2962399729.0742555</v>
      </c>
      <c r="M7" s="19">
        <v>2691578193.9596272</v>
      </c>
      <c r="N7" s="22">
        <v>2949346462.5283794</v>
      </c>
      <c r="O7" s="22">
        <v>3083885881.9159951</v>
      </c>
      <c r="P7" s="21" t="s">
        <v>35</v>
      </c>
      <c r="Q7" s="68"/>
    </row>
    <row r="8" spans="1:17" s="11" customFormat="1" ht="18.600000000000001" customHeight="1" x14ac:dyDescent="0.2">
      <c r="A8" s="17" t="s">
        <v>36</v>
      </c>
      <c r="B8" s="18" t="s">
        <v>32</v>
      </c>
      <c r="C8" s="19">
        <v>2063862647.1613276</v>
      </c>
      <c r="D8" s="19">
        <v>2089732073.1388152</v>
      </c>
      <c r="E8" s="22">
        <v>2143543640.0936975</v>
      </c>
      <c r="F8" s="22">
        <v>2171455647.2129812</v>
      </c>
      <c r="G8" s="20">
        <v>2296973920.3504834</v>
      </c>
      <c r="H8" s="19">
        <v>2322054950.9057074</v>
      </c>
      <c r="I8" s="22">
        <v>2234793350.7053113</v>
      </c>
      <c r="J8" s="22">
        <v>2298688502.4284501</v>
      </c>
      <c r="K8" s="22">
        <v>1719474082</v>
      </c>
      <c r="L8" s="22">
        <v>2477039021.4250603</v>
      </c>
      <c r="M8" s="22">
        <v>2274460560.8777041</v>
      </c>
      <c r="N8" s="22">
        <v>2652449329.3904715</v>
      </c>
      <c r="O8" s="22">
        <v>2898666365.2708797</v>
      </c>
      <c r="P8" s="21" t="s">
        <v>37</v>
      </c>
      <c r="Q8" s="69"/>
    </row>
    <row r="9" spans="1:17" s="11" customFormat="1" ht="18.600000000000001" customHeight="1" x14ac:dyDescent="0.2">
      <c r="A9" s="17" t="s">
        <v>38</v>
      </c>
      <c r="B9" s="18" t="s">
        <v>32</v>
      </c>
      <c r="C9" s="19">
        <v>2144277709.6132584</v>
      </c>
      <c r="D9" s="19">
        <v>2176249655.0158057</v>
      </c>
      <c r="E9" s="22">
        <v>2247788147.1592698</v>
      </c>
      <c r="F9" s="22">
        <v>2257419576.2047453</v>
      </c>
      <c r="G9" s="20">
        <v>2403581565.532146</v>
      </c>
      <c r="H9" s="19">
        <v>2419206005.1111288</v>
      </c>
      <c r="I9" s="19">
        <v>2366115514.7901621</v>
      </c>
      <c r="J9" s="19">
        <v>2443850867</v>
      </c>
      <c r="K9" s="19">
        <v>1897429181</v>
      </c>
      <c r="L9" s="19">
        <v>2559959983</v>
      </c>
      <c r="M9" s="19">
        <v>2562958946.2187028</v>
      </c>
      <c r="N9" s="19">
        <v>2792874541.1187997</v>
      </c>
      <c r="O9" s="19" t="s">
        <v>32</v>
      </c>
      <c r="P9" s="21" t="s">
        <v>39</v>
      </c>
      <c r="Q9" s="69"/>
    </row>
    <row r="10" spans="1:17" s="11" customFormat="1" ht="18.600000000000001" customHeight="1" x14ac:dyDescent="0.2">
      <c r="A10" s="17" t="s">
        <v>40</v>
      </c>
      <c r="B10" s="18" t="s">
        <v>32</v>
      </c>
      <c r="C10" s="19">
        <v>2215480047.6157508</v>
      </c>
      <c r="D10" s="19">
        <v>2254541064.3820062</v>
      </c>
      <c r="E10" s="22">
        <v>2350025077.7722478</v>
      </c>
      <c r="F10" s="22">
        <v>2392846680.0987539</v>
      </c>
      <c r="G10" s="20">
        <v>2541859895.588623</v>
      </c>
      <c r="H10" s="19">
        <v>2516654043.4196973</v>
      </c>
      <c r="I10" s="19">
        <v>2470334688.280467</v>
      </c>
      <c r="J10" s="19">
        <v>2639622187</v>
      </c>
      <c r="K10" s="19">
        <v>2743780264</v>
      </c>
      <c r="L10" s="19">
        <v>2703576850.6429043</v>
      </c>
      <c r="M10" s="19">
        <v>2675607010.3462114</v>
      </c>
      <c r="N10" s="19">
        <v>2795753240.6380682</v>
      </c>
      <c r="O10" s="19" t="s">
        <v>32</v>
      </c>
      <c r="P10" s="21" t="s">
        <v>41</v>
      </c>
      <c r="Q10" s="69"/>
    </row>
    <row r="11" spans="1:17" s="11" customFormat="1" ht="18.600000000000001" customHeight="1" x14ac:dyDescent="0.2">
      <c r="A11" s="17" t="s">
        <v>42</v>
      </c>
      <c r="B11" s="18" t="s">
        <v>32</v>
      </c>
      <c r="C11" s="19">
        <v>2475099847.1038885</v>
      </c>
      <c r="D11" s="19">
        <v>2514463497.8371515</v>
      </c>
      <c r="E11" s="22">
        <v>2585257281.1850061</v>
      </c>
      <c r="F11" s="22">
        <v>2650271494.7183838</v>
      </c>
      <c r="G11" s="20">
        <v>2805880610.2992373</v>
      </c>
      <c r="H11" s="22">
        <v>2748576121.5855188</v>
      </c>
      <c r="I11" s="22">
        <v>2742455301.6450009</v>
      </c>
      <c r="J11" s="22">
        <v>3032549785</v>
      </c>
      <c r="K11" s="22">
        <v>3351326249.2236071</v>
      </c>
      <c r="L11" s="22">
        <v>2996565645.2635593</v>
      </c>
      <c r="M11" s="22">
        <v>2908661627.4983721</v>
      </c>
      <c r="N11" s="22">
        <v>3057094468.4726658</v>
      </c>
      <c r="O11" s="22" t="s">
        <v>32</v>
      </c>
      <c r="P11" s="21" t="s">
        <v>43</v>
      </c>
      <c r="Q11" s="69"/>
    </row>
    <row r="12" spans="1:17" s="11" customFormat="1" ht="18.600000000000001" customHeight="1" x14ac:dyDescent="0.2">
      <c r="A12" s="17" t="s">
        <v>44</v>
      </c>
      <c r="B12" s="19">
        <v>2101520513.3331194</v>
      </c>
      <c r="C12" s="19">
        <v>2040085878.8222311</v>
      </c>
      <c r="D12" s="19">
        <v>2127534060.3729239</v>
      </c>
      <c r="E12" s="22">
        <v>2159770512.9180923</v>
      </c>
      <c r="F12" s="22">
        <v>2189301323.8639765</v>
      </c>
      <c r="G12" s="22">
        <v>2362821243.3854389</v>
      </c>
      <c r="H12" s="22">
        <v>2291926046.9326243</v>
      </c>
      <c r="I12" s="22">
        <v>2206859833.1253338</v>
      </c>
      <c r="J12" s="22">
        <v>2371793459</v>
      </c>
      <c r="K12" s="22">
        <v>2757527857.9577012</v>
      </c>
      <c r="L12" s="22">
        <v>2687489741.6372824</v>
      </c>
      <c r="M12" s="22">
        <v>2466685538.2332563</v>
      </c>
      <c r="N12" s="22">
        <v>2822534463.6642051</v>
      </c>
      <c r="O12" s="22" t="s">
        <v>32</v>
      </c>
      <c r="P12" s="21" t="s">
        <v>45</v>
      </c>
      <c r="Q12" s="69"/>
    </row>
    <row r="13" spans="1:17" s="11" customFormat="1" ht="18.600000000000001" customHeight="1" x14ac:dyDescent="0.2">
      <c r="A13" s="17" t="s">
        <v>46</v>
      </c>
      <c r="B13" s="19">
        <v>1968851934.4546015</v>
      </c>
      <c r="C13" s="19">
        <v>1963926969.5921311</v>
      </c>
      <c r="D13" s="19">
        <v>2060254929.8955002</v>
      </c>
      <c r="E13" s="22">
        <v>2127035235.483773</v>
      </c>
      <c r="F13" s="22">
        <v>2088221458.8014481</v>
      </c>
      <c r="G13" s="22">
        <v>2253641934.4800296</v>
      </c>
      <c r="H13" s="22">
        <v>2246955348.3701844</v>
      </c>
      <c r="I13" s="22">
        <v>2229436884.2451191</v>
      </c>
      <c r="J13" s="22">
        <v>2315715526</v>
      </c>
      <c r="K13" s="22">
        <v>2654370480</v>
      </c>
      <c r="L13" s="22">
        <v>2719374926.1941719</v>
      </c>
      <c r="M13" s="22">
        <v>2287729434.0006142</v>
      </c>
      <c r="N13" s="22">
        <v>2585338575.2762647</v>
      </c>
      <c r="O13" s="22" t="s">
        <v>32</v>
      </c>
      <c r="P13" s="21" t="s">
        <v>47</v>
      </c>
      <c r="Q13" s="69"/>
    </row>
    <row r="14" spans="1:17" s="11" customFormat="1" ht="18.600000000000001" customHeight="1" x14ac:dyDescent="0.2">
      <c r="A14" s="17" t="s">
        <v>48</v>
      </c>
      <c r="B14" s="19">
        <v>2087108449.1301782</v>
      </c>
      <c r="C14" s="19">
        <v>2147250055.8580053</v>
      </c>
      <c r="D14" s="19">
        <v>2211531190.5493317</v>
      </c>
      <c r="E14" s="22">
        <v>2289539366.7164302</v>
      </c>
      <c r="F14" s="22">
        <v>2231856254.5676041</v>
      </c>
      <c r="G14" s="22">
        <v>2450921317.7562323</v>
      </c>
      <c r="H14" s="22">
        <v>2386062307.3640461</v>
      </c>
      <c r="I14" s="22">
        <v>2332426903.8848257</v>
      </c>
      <c r="J14" s="22">
        <v>2506902588</v>
      </c>
      <c r="K14" s="22">
        <v>2773103888</v>
      </c>
      <c r="L14" s="22">
        <v>2590950118.5090194</v>
      </c>
      <c r="M14" s="22">
        <v>2053647173.5308704</v>
      </c>
      <c r="N14" s="22">
        <v>3010916734.3753133</v>
      </c>
      <c r="O14" s="22" t="s">
        <v>32</v>
      </c>
      <c r="P14" s="21" t="s">
        <v>49</v>
      </c>
      <c r="Q14" s="69"/>
    </row>
    <row r="15" spans="1:17" s="11" customFormat="1" ht="18.600000000000001" customHeight="1" x14ac:dyDescent="0.2">
      <c r="A15" s="17" t="s">
        <v>50</v>
      </c>
      <c r="B15" s="19">
        <v>2043730088.2945538</v>
      </c>
      <c r="C15" s="19">
        <v>2053589175.782356</v>
      </c>
      <c r="D15" s="19">
        <v>2106408086.8742044</v>
      </c>
      <c r="E15" s="22">
        <v>2187467919.024837</v>
      </c>
      <c r="F15" s="22">
        <v>2196805755.5366116</v>
      </c>
      <c r="G15" s="22">
        <v>2347668905.1697721</v>
      </c>
      <c r="H15" s="22">
        <v>2347186982.5898676</v>
      </c>
      <c r="I15" s="22">
        <v>2313869300.1071324</v>
      </c>
      <c r="J15" s="22">
        <v>2147205873</v>
      </c>
      <c r="K15" s="22">
        <v>2607311201</v>
      </c>
      <c r="L15" s="22">
        <v>2300097588.2251053</v>
      </c>
      <c r="M15" s="22">
        <v>1571195776.8028388</v>
      </c>
      <c r="N15" s="22">
        <v>2949387670.4036403</v>
      </c>
      <c r="O15" s="22" t="s">
        <v>32</v>
      </c>
      <c r="P15" s="21" t="s">
        <v>51</v>
      </c>
      <c r="Q15" s="69"/>
    </row>
    <row r="16" spans="1:17" s="11" customFormat="1" ht="18.600000000000001" customHeight="1" x14ac:dyDescent="0.2">
      <c r="A16" s="17" t="s">
        <v>52</v>
      </c>
      <c r="B16" s="19">
        <v>2184431220.0201645</v>
      </c>
      <c r="C16" s="19">
        <v>2121411750.6635733</v>
      </c>
      <c r="D16" s="19">
        <v>2124375172.5550845</v>
      </c>
      <c r="E16" s="22">
        <v>2273005220.2520232</v>
      </c>
      <c r="F16" s="22">
        <v>2258138211.4190083</v>
      </c>
      <c r="G16" s="22">
        <v>2381600300.3617821</v>
      </c>
      <c r="H16" s="22">
        <v>2393106752.4584923</v>
      </c>
      <c r="I16" s="22">
        <v>2325790753.0169153</v>
      </c>
      <c r="J16" s="22">
        <v>2576165291</v>
      </c>
      <c r="K16" s="22">
        <v>2970227299</v>
      </c>
      <c r="L16" s="22">
        <v>2355204012.7186537</v>
      </c>
      <c r="M16" s="22">
        <v>2048466733.8744302</v>
      </c>
      <c r="N16" s="22">
        <v>3347085538.724956</v>
      </c>
      <c r="O16" s="22" t="s">
        <v>32</v>
      </c>
      <c r="P16" s="21" t="s">
        <v>53</v>
      </c>
      <c r="Q16" s="69"/>
    </row>
    <row r="17" spans="1:17" s="11" customFormat="1" ht="18.600000000000001" customHeight="1" x14ac:dyDescent="0.2">
      <c r="A17" s="17" t="s">
        <v>54</v>
      </c>
      <c r="B17" s="19">
        <v>2188646367.4487243</v>
      </c>
      <c r="C17" s="19">
        <v>2130050640.1755707</v>
      </c>
      <c r="D17" s="23">
        <v>2194334901.5051599</v>
      </c>
      <c r="E17" s="24">
        <v>2225739575.2087693</v>
      </c>
      <c r="F17" s="24">
        <v>2298571772.0982585</v>
      </c>
      <c r="G17" s="24">
        <v>2332904189.0432644</v>
      </c>
      <c r="H17" s="24">
        <v>2377342465.9902377</v>
      </c>
      <c r="I17" s="24">
        <v>2289245361.400435</v>
      </c>
      <c r="J17" s="24">
        <v>2600410001</v>
      </c>
      <c r="K17" s="24">
        <v>2926275000</v>
      </c>
      <c r="L17" s="24">
        <v>2393641680.7710199</v>
      </c>
      <c r="M17" s="24">
        <v>2934722167.3561821</v>
      </c>
      <c r="N17" s="24">
        <v>3331195057.3067331</v>
      </c>
      <c r="O17" s="24" t="s">
        <v>32</v>
      </c>
      <c r="P17" s="25" t="s">
        <v>55</v>
      </c>
      <c r="Q17" s="69"/>
    </row>
    <row r="18" spans="1:17" s="11" customFormat="1" ht="18.600000000000001" customHeight="1" x14ac:dyDescent="0.2">
      <c r="A18" s="26" t="s">
        <v>56</v>
      </c>
      <c r="B18" s="27" t="s">
        <v>57</v>
      </c>
      <c r="C18" s="28">
        <v>25739682754</v>
      </c>
      <c r="D18" s="28">
        <v>26174083601</v>
      </c>
      <c r="E18" s="28">
        <v>26940077375</v>
      </c>
      <c r="F18" s="28">
        <v>27166881706</v>
      </c>
      <c r="G18" s="28">
        <v>28930534820</v>
      </c>
      <c r="H18" s="28">
        <v>28725160809</v>
      </c>
      <c r="I18" s="28">
        <v>28035052125</v>
      </c>
      <c r="J18" s="28">
        <v>29527552346</v>
      </c>
      <c r="K18" s="28">
        <v>31628723208</v>
      </c>
      <c r="L18" s="28">
        <v>31822862776</v>
      </c>
      <c r="M18" s="28">
        <v>28936479299</v>
      </c>
      <c r="N18" s="28">
        <v>35258106181</v>
      </c>
      <c r="O18" s="19" t="s">
        <v>32</v>
      </c>
      <c r="P18" s="50" t="s">
        <v>56</v>
      </c>
      <c r="Q18" s="68"/>
    </row>
    <row r="19" spans="1:17" s="11" customFormat="1" ht="18.600000000000001" customHeight="1" x14ac:dyDescent="0.2">
      <c r="A19" s="17" t="s">
        <v>58</v>
      </c>
      <c r="B19" s="40" t="s">
        <v>57</v>
      </c>
      <c r="C19" s="40" t="s">
        <v>57</v>
      </c>
      <c r="D19" s="20">
        <v>434400847</v>
      </c>
      <c r="E19" s="20">
        <v>765993774</v>
      </c>
      <c r="F19" s="20">
        <v>226804331</v>
      </c>
      <c r="G19" s="20">
        <v>1763653114</v>
      </c>
      <c r="H19" s="20">
        <v>-205374011</v>
      </c>
      <c r="I19" s="20">
        <v>-690108684</v>
      </c>
      <c r="J19" s="20">
        <v>1492500221</v>
      </c>
      <c r="K19" s="20">
        <v>2101170862</v>
      </c>
      <c r="L19" s="20">
        <v>194139568</v>
      </c>
      <c r="M19" s="20">
        <v>-2886383477</v>
      </c>
      <c r="N19" s="20">
        <v>6321626882</v>
      </c>
      <c r="O19" s="19" t="s">
        <v>32</v>
      </c>
      <c r="P19" s="21" t="s">
        <v>59</v>
      </c>
      <c r="Q19" s="68"/>
    </row>
    <row r="20" spans="1:17" s="11" customFormat="1" ht="18.600000000000001" customHeight="1" x14ac:dyDescent="0.2">
      <c r="A20" s="29" t="s">
        <v>60</v>
      </c>
      <c r="B20" s="30" t="s">
        <v>57</v>
      </c>
      <c r="C20" s="30" t="s">
        <v>57</v>
      </c>
      <c r="D20" s="31">
        <v>1.6876697788067849</v>
      </c>
      <c r="E20" s="31">
        <v>2.9265352158145266</v>
      </c>
      <c r="F20" s="31">
        <v>0.84188448252368842</v>
      </c>
      <c r="G20" s="31">
        <v>6.4919232655637638</v>
      </c>
      <c r="H20" s="31">
        <v>-0.70988667260317173</v>
      </c>
      <c r="I20" s="31">
        <v>-2.4024536836840933</v>
      </c>
      <c r="J20" s="31">
        <v>5.3236934047612374</v>
      </c>
      <c r="K20" s="31">
        <v>7.1159669361644156</v>
      </c>
      <c r="L20" s="31">
        <v>0.6138077933885594</v>
      </c>
      <c r="M20" s="31">
        <v>-9.0701565642197259</v>
      </c>
      <c r="N20" s="31">
        <v>21.8465654258722</v>
      </c>
      <c r="O20" s="30" t="s">
        <v>32</v>
      </c>
      <c r="P20" s="25" t="s">
        <v>61</v>
      </c>
      <c r="Q20" s="70"/>
    </row>
    <row r="21" spans="1:17" s="11" customFormat="1" ht="18.600000000000001" customHeight="1" x14ac:dyDescent="0.2">
      <c r="A21" s="26" t="s">
        <v>84</v>
      </c>
      <c r="B21" s="27" t="s">
        <v>57</v>
      </c>
      <c r="C21" s="20">
        <v>6448510679</v>
      </c>
      <c r="D21" s="20">
        <v>6404391042</v>
      </c>
      <c r="E21" s="20">
        <v>6494449039</v>
      </c>
      <c r="F21" s="20">
        <v>6603449178</v>
      </c>
      <c r="G21" s="20">
        <v>7049654858</v>
      </c>
      <c r="H21" s="20">
        <v>6998144736</v>
      </c>
      <c r="I21" s="20">
        <v>6758517585</v>
      </c>
      <c r="J21" s="20">
        <v>6893336769</v>
      </c>
      <c r="K21" s="20">
        <v>6947371788</v>
      </c>
      <c r="L21" s="20">
        <v>8516002229</v>
      </c>
      <c r="M21" s="20">
        <v>7426804891</v>
      </c>
      <c r="N21" s="20">
        <v>8565925891</v>
      </c>
      <c r="O21" s="20">
        <v>9293920977</v>
      </c>
      <c r="P21" s="32" t="s">
        <v>84</v>
      </c>
      <c r="Q21" s="67"/>
    </row>
    <row r="22" spans="1:17" s="11" customFormat="1" ht="18.600000000000001" customHeight="1" x14ac:dyDescent="0.2">
      <c r="A22" s="17" t="s">
        <v>58</v>
      </c>
      <c r="B22" s="40" t="s">
        <v>57</v>
      </c>
      <c r="C22" s="40" t="s">
        <v>57</v>
      </c>
      <c r="D22" s="20">
        <v>-44119637</v>
      </c>
      <c r="E22" s="20">
        <v>90057997</v>
      </c>
      <c r="F22" s="20">
        <v>109000139</v>
      </c>
      <c r="G22" s="20">
        <v>446205680</v>
      </c>
      <c r="H22" s="20">
        <v>-51510122</v>
      </c>
      <c r="I22" s="20">
        <v>-239627151</v>
      </c>
      <c r="J22" s="20">
        <v>134819184</v>
      </c>
      <c r="K22" s="20">
        <v>54035019</v>
      </c>
      <c r="L22" s="20">
        <v>1568630441</v>
      </c>
      <c r="M22" s="20">
        <v>-1089197338</v>
      </c>
      <c r="N22" s="20">
        <v>1139121000</v>
      </c>
      <c r="O22" s="20">
        <v>727995086</v>
      </c>
      <c r="P22" s="51" t="s">
        <v>59</v>
      </c>
      <c r="Q22" s="67"/>
    </row>
    <row r="23" spans="1:17" s="11" customFormat="1" ht="18.600000000000001" customHeight="1" x14ac:dyDescent="0.2">
      <c r="A23" s="29" t="s">
        <v>60</v>
      </c>
      <c r="B23" s="30" t="s">
        <v>57</v>
      </c>
      <c r="C23" s="30" t="s">
        <v>57</v>
      </c>
      <c r="D23" s="33">
        <v>-0.68418335947986419</v>
      </c>
      <c r="E23" s="33">
        <v>1.4061914147559011</v>
      </c>
      <c r="F23" s="33">
        <v>1.6783585234935277</v>
      </c>
      <c r="G23" s="33">
        <v>6.7571608105439109</v>
      </c>
      <c r="H23" s="33">
        <v>-0.73067579956124995</v>
      </c>
      <c r="I23" s="33">
        <v>-3.4241525438493015</v>
      </c>
      <c r="J23" s="33">
        <v>1.9948040721122131</v>
      </c>
      <c r="K23" s="33">
        <v>0.7838731924864123</v>
      </c>
      <c r="L23" s="33">
        <v>22.578760556754013</v>
      </c>
      <c r="M23" s="33">
        <v>-12.79000766687094</v>
      </c>
      <c r="N23" s="33">
        <v>15.337968570850935</v>
      </c>
      <c r="O23" s="33">
        <v>8.4987320140708427</v>
      </c>
      <c r="P23" s="34" t="s">
        <v>61</v>
      </c>
      <c r="Q23" s="67"/>
    </row>
    <row r="24" spans="1:17" s="11" customFormat="1" ht="18.600000000000001" customHeight="1" x14ac:dyDescent="0.2">
      <c r="A24" s="26" t="s">
        <v>85</v>
      </c>
      <c r="B24" s="20">
        <v>19022799251.921825</v>
      </c>
      <c r="C24" s="20">
        <v>18860705512.600281</v>
      </c>
      <c r="D24" s="20">
        <v>19318887381.074894</v>
      </c>
      <c r="E24" s="20">
        <v>19866007007.800224</v>
      </c>
      <c r="F24" s="20">
        <v>20312549634.365086</v>
      </c>
      <c r="G24" s="20">
        <v>21127702625.74448</v>
      </c>
      <c r="H24" s="20">
        <v>20801097488.699665</v>
      </c>
      <c r="I24" s="20">
        <v>20590965804.42009</v>
      </c>
      <c r="J24" s="20">
        <v>21465564526</v>
      </c>
      <c r="K24" s="20">
        <v>25204817954.861752</v>
      </c>
      <c r="L24" s="20">
        <v>22473562959.065716</v>
      </c>
      <c r="M24" s="20">
        <v>21928372715.126358</v>
      </c>
      <c r="N24" s="20">
        <v>27340379017.13623</v>
      </c>
      <c r="O24" s="19" t="s">
        <v>32</v>
      </c>
      <c r="P24" s="32" t="s">
        <v>86</v>
      </c>
      <c r="Q24" s="68"/>
    </row>
    <row r="25" spans="1:17" s="11" customFormat="1" ht="18.600000000000001" customHeight="1" x14ac:dyDescent="0.2">
      <c r="A25" s="17" t="s">
        <v>58</v>
      </c>
      <c r="B25" s="40" t="s">
        <v>57</v>
      </c>
      <c r="C25" s="20">
        <v>-162093739.32154465</v>
      </c>
      <c r="D25" s="20">
        <v>458181868.47461319</v>
      </c>
      <c r="E25" s="20">
        <v>547119626.72533035</v>
      </c>
      <c r="F25" s="20">
        <v>446542626.5648613</v>
      </c>
      <c r="G25" s="20">
        <v>815152991.37939453</v>
      </c>
      <c r="H25" s="20">
        <v>-326605137.04481506</v>
      </c>
      <c r="I25" s="20">
        <v>-210131684.27957535</v>
      </c>
      <c r="J25" s="20">
        <v>874598721.57991028</v>
      </c>
      <c r="K25" s="20">
        <v>3739253428.8617516</v>
      </c>
      <c r="L25" s="20">
        <v>-2731254995.7960358</v>
      </c>
      <c r="M25" s="20">
        <v>-545190243.93935776</v>
      </c>
      <c r="N25" s="20">
        <v>5412006302.0098724</v>
      </c>
      <c r="O25" s="19" t="s">
        <v>32</v>
      </c>
      <c r="P25" s="51" t="s">
        <v>59</v>
      </c>
      <c r="Q25" s="68"/>
    </row>
    <row r="26" spans="1:17" s="11" customFormat="1" ht="18.600000000000001" customHeight="1" x14ac:dyDescent="0.2">
      <c r="A26" s="29" t="s">
        <v>60</v>
      </c>
      <c r="B26" s="30" t="s">
        <v>57</v>
      </c>
      <c r="C26" s="33">
        <v>-0.85210245440175536</v>
      </c>
      <c r="D26" s="33">
        <v>2.4292933695853289</v>
      </c>
      <c r="E26" s="33">
        <v>2.8320452204783693</v>
      </c>
      <c r="F26" s="33">
        <v>2.2477724204442797</v>
      </c>
      <c r="G26" s="33">
        <v>4.0130510745943289</v>
      </c>
      <c r="H26" s="33">
        <v>-1.5458620505517762</v>
      </c>
      <c r="I26" s="33">
        <v>-1.0101951802962839</v>
      </c>
      <c r="J26" s="33">
        <v>4.2474876112521516</v>
      </c>
      <c r="K26" s="33">
        <v>17.419776798008783</v>
      </c>
      <c r="L26" s="33">
        <v>-10.836241708578596</v>
      </c>
      <c r="M26" s="33">
        <v>-2.4259181551781088</v>
      </c>
      <c r="N26" s="33">
        <v>24.680382681915241</v>
      </c>
      <c r="O26" s="38" t="s">
        <v>32</v>
      </c>
      <c r="P26" s="34" t="s">
        <v>61</v>
      </c>
      <c r="Q26" s="68"/>
    </row>
    <row r="27" spans="1:17" s="11" customFormat="1" x14ac:dyDescent="0.25">
      <c r="A27" s="35" t="s">
        <v>79</v>
      </c>
      <c r="B27" s="35"/>
      <c r="K27" s="36" t="s">
        <v>80</v>
      </c>
      <c r="P27" s="13"/>
    </row>
    <row r="28" spans="1:17" s="11" customFormat="1" x14ac:dyDescent="0.25">
      <c r="A28" s="35" t="s">
        <v>81</v>
      </c>
      <c r="B28" s="12"/>
      <c r="K28" s="36" t="s">
        <v>82</v>
      </c>
      <c r="P28" s="13"/>
    </row>
    <row r="29" spans="1:17" s="11" customFormat="1" ht="14.25" x14ac:dyDescent="0.2">
      <c r="A29" s="133" t="s">
        <v>62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7" s="11" customFormat="1" x14ac:dyDescent="0.25">
      <c r="A30" s="35" t="s">
        <v>28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3"/>
    </row>
    <row r="31" spans="1:17" s="11" customFormat="1" ht="18.600000000000001" customHeight="1" x14ac:dyDescent="0.2">
      <c r="A31" s="14" t="s">
        <v>29</v>
      </c>
      <c r="B31" s="37">
        <v>2009</v>
      </c>
      <c r="C31" s="37">
        <v>2010</v>
      </c>
      <c r="D31" s="37">
        <v>2011</v>
      </c>
      <c r="E31" s="37">
        <v>2012</v>
      </c>
      <c r="F31" s="37">
        <v>2013</v>
      </c>
      <c r="G31" s="37">
        <v>2014</v>
      </c>
      <c r="H31" s="37">
        <v>2015</v>
      </c>
      <c r="I31" s="37">
        <v>2016</v>
      </c>
      <c r="J31" s="37">
        <v>2017</v>
      </c>
      <c r="K31" s="37">
        <v>2018</v>
      </c>
      <c r="L31" s="37">
        <v>2019</v>
      </c>
      <c r="M31" s="37">
        <v>2020</v>
      </c>
      <c r="N31" s="37">
        <v>2021</v>
      </c>
      <c r="O31" s="37">
        <v>2022</v>
      </c>
      <c r="P31" s="47" t="s">
        <v>30</v>
      </c>
    </row>
    <row r="32" spans="1:17" s="11" customFormat="1" ht="18.600000000000001" customHeight="1" x14ac:dyDescent="0.2">
      <c r="A32" s="17" t="s">
        <v>31</v>
      </c>
      <c r="B32" s="42" t="s">
        <v>57</v>
      </c>
      <c r="C32" s="42" t="s">
        <v>57</v>
      </c>
      <c r="D32" s="43">
        <v>-2.173890701259769</v>
      </c>
      <c r="E32" s="43">
        <v>0.8357745032458106</v>
      </c>
      <c r="F32" s="43">
        <v>0.59451756305883008</v>
      </c>
      <c r="G32" s="43">
        <v>6.3506353063455272</v>
      </c>
      <c r="H32" s="43">
        <v>-0.98137930880499291</v>
      </c>
      <c r="I32" s="43">
        <v>-2.1074728208408615</v>
      </c>
      <c r="J32" s="43">
        <v>0.43417305251388744</v>
      </c>
      <c r="K32" s="43">
        <v>12.446641526122161</v>
      </c>
      <c r="L32" s="43">
        <v>19.235319094481827</v>
      </c>
      <c r="M32" s="43">
        <v>-20.015752853924642</v>
      </c>
      <c r="N32" s="43">
        <v>20.455579091273908</v>
      </c>
      <c r="O32" s="43">
        <v>11.714689272853454</v>
      </c>
      <c r="P32" s="48" t="s">
        <v>33</v>
      </c>
    </row>
    <row r="33" spans="1:16" s="11" customFormat="1" ht="18.600000000000001" customHeight="1" x14ac:dyDescent="0.2">
      <c r="A33" s="17" t="s">
        <v>34</v>
      </c>
      <c r="B33" s="42" t="s">
        <v>57</v>
      </c>
      <c r="C33" s="42" t="s">
        <v>57</v>
      </c>
      <c r="D33" s="43">
        <v>-0.99646373244862751</v>
      </c>
      <c r="E33" s="43">
        <v>0.84448974807187072</v>
      </c>
      <c r="F33" s="43">
        <v>3.1656804416950615</v>
      </c>
      <c r="G33" s="43">
        <v>8.1210729628854867</v>
      </c>
      <c r="H33" s="43">
        <v>-2.2315373819056812</v>
      </c>
      <c r="I33" s="43">
        <v>-4.4052530957771143</v>
      </c>
      <c r="J33" s="43">
        <v>2.7246215178561344</v>
      </c>
      <c r="K33" s="43">
        <v>15.114894044380542</v>
      </c>
      <c r="L33" s="43">
        <v>11.887780230721685</v>
      </c>
      <c r="M33" s="43">
        <v>-9.141964619314205</v>
      </c>
      <c r="N33" s="43">
        <v>9.5768448840620515</v>
      </c>
      <c r="O33" s="43">
        <v>4.5616688678982591</v>
      </c>
      <c r="P33" s="48" t="s">
        <v>35</v>
      </c>
    </row>
    <row r="34" spans="1:16" s="11" customFormat="1" ht="18.600000000000001" customHeight="1" x14ac:dyDescent="0.2">
      <c r="A34" s="17" t="s">
        <v>36</v>
      </c>
      <c r="B34" s="42" t="s">
        <v>57</v>
      </c>
      <c r="C34" s="42" t="s">
        <v>57</v>
      </c>
      <c r="D34" s="43">
        <v>1.2534470747396305</v>
      </c>
      <c r="E34" s="43">
        <v>2.5750462294458853</v>
      </c>
      <c r="F34" s="43">
        <v>1.3021431706453896</v>
      </c>
      <c r="G34" s="43">
        <v>5.7803747130917609</v>
      </c>
      <c r="H34" s="43">
        <v>1.0919162091051062</v>
      </c>
      <c r="I34" s="43">
        <v>-3.7579472512638024</v>
      </c>
      <c r="J34" s="43">
        <v>2.8591078321838213</v>
      </c>
      <c r="K34" s="43">
        <v>-25.197603756078252</v>
      </c>
      <c r="L34" s="43">
        <v>44.057944656188205</v>
      </c>
      <c r="M34" s="43">
        <v>-8.1782506773272843</v>
      </c>
      <c r="N34" s="43">
        <v>16.618831516115769</v>
      </c>
      <c r="O34" s="43">
        <v>9.2826291968031125</v>
      </c>
      <c r="P34" s="48" t="s">
        <v>37</v>
      </c>
    </row>
    <row r="35" spans="1:16" s="11" customFormat="1" ht="18.600000000000001" customHeight="1" x14ac:dyDescent="0.2">
      <c r="A35" s="17" t="s">
        <v>38</v>
      </c>
      <c r="B35" s="42" t="s">
        <v>57</v>
      </c>
      <c r="C35" s="42" t="s">
        <v>57</v>
      </c>
      <c r="D35" s="43">
        <v>1.4910356647933358</v>
      </c>
      <c r="E35" s="43">
        <v>3.2872373800764376</v>
      </c>
      <c r="F35" s="43">
        <v>0.42848473320973673</v>
      </c>
      <c r="G35" s="43">
        <v>6.4747373890118141</v>
      </c>
      <c r="H35" s="43">
        <v>0.65004823647512144</v>
      </c>
      <c r="I35" s="43">
        <v>-2.1945419368503907</v>
      </c>
      <c r="J35" s="43">
        <v>3.2853574444666043</v>
      </c>
      <c r="K35" s="43">
        <v>-22.359043809852903</v>
      </c>
      <c r="L35" s="43">
        <v>34.917287487421646</v>
      </c>
      <c r="M35" s="43">
        <v>0.11714883195901868</v>
      </c>
      <c r="N35" s="43">
        <v>8.9707092358738745</v>
      </c>
      <c r="O35" s="42" t="s">
        <v>32</v>
      </c>
      <c r="P35" s="48" t="s">
        <v>39</v>
      </c>
    </row>
    <row r="36" spans="1:16" s="11" customFormat="1" ht="18.600000000000001" customHeight="1" x14ac:dyDescent="0.2">
      <c r="A36" s="17" t="s">
        <v>40</v>
      </c>
      <c r="B36" s="42" t="s">
        <v>57</v>
      </c>
      <c r="C36" s="42" t="s">
        <v>57</v>
      </c>
      <c r="D36" s="43">
        <v>1.7630949467720081</v>
      </c>
      <c r="E36" s="43">
        <v>4.235186260242938</v>
      </c>
      <c r="F36" s="43">
        <v>1.8221763985216581</v>
      </c>
      <c r="G36" s="43">
        <v>6.2274451902501031</v>
      </c>
      <c r="H36" s="43">
        <v>-0.99163027091580902</v>
      </c>
      <c r="I36" s="43">
        <v>-1.8405134094748383</v>
      </c>
      <c r="J36" s="43">
        <v>6.8528163217175004</v>
      </c>
      <c r="K36" s="43">
        <v>3.945946412822753</v>
      </c>
      <c r="L36" s="43">
        <v>-1.4652563065850421</v>
      </c>
      <c r="M36" s="43">
        <v>-1.0345494817371914</v>
      </c>
      <c r="N36" s="43">
        <v>4.4904288943506083</v>
      </c>
      <c r="O36" s="42" t="s">
        <v>32</v>
      </c>
      <c r="P36" s="48" t="s">
        <v>41</v>
      </c>
    </row>
    <row r="37" spans="1:16" s="11" customFormat="1" ht="18.600000000000001" customHeight="1" x14ac:dyDescent="0.2">
      <c r="A37" s="17" t="s">
        <v>42</v>
      </c>
      <c r="B37" s="42" t="s">
        <v>57</v>
      </c>
      <c r="C37" s="42" t="s">
        <v>57</v>
      </c>
      <c r="D37" s="43">
        <v>1.5903863748899818</v>
      </c>
      <c r="E37" s="43">
        <v>2.8154627581091876</v>
      </c>
      <c r="F37" s="43">
        <v>2.5148063214651133</v>
      </c>
      <c r="G37" s="43">
        <v>5.8714405633898421</v>
      </c>
      <c r="H37" s="43">
        <v>-2.0422996083075358</v>
      </c>
      <c r="I37" s="43">
        <v>-0.2226905739465968</v>
      </c>
      <c r="J37" s="43">
        <v>10.577911085040924</v>
      </c>
      <c r="K37" s="43">
        <v>10.511829543586769</v>
      </c>
      <c r="L37" s="43">
        <v>-10.585677954876347</v>
      </c>
      <c r="M37" s="43">
        <v>-2.9334921430515091</v>
      </c>
      <c r="N37" s="43">
        <v>5.1031319549519099</v>
      </c>
      <c r="O37" s="42" t="s">
        <v>32</v>
      </c>
      <c r="P37" s="48" t="s">
        <v>43</v>
      </c>
    </row>
    <row r="38" spans="1:16" s="11" customFormat="1" ht="18.600000000000001" customHeight="1" x14ac:dyDescent="0.2">
      <c r="A38" s="17" t="s">
        <v>44</v>
      </c>
      <c r="B38" s="42" t="s">
        <v>57</v>
      </c>
      <c r="C38" s="43">
        <v>-2.9233421287641801</v>
      </c>
      <c r="D38" s="43">
        <v>4.2864951156457103</v>
      </c>
      <c r="E38" s="43">
        <v>1.5152026538892565</v>
      </c>
      <c r="F38" s="43">
        <v>1.3673124421902023</v>
      </c>
      <c r="G38" s="43">
        <v>7.9258125699760189</v>
      </c>
      <c r="H38" s="43">
        <v>-3.0004468874351358</v>
      </c>
      <c r="I38" s="43">
        <v>-3.7115601492089172</v>
      </c>
      <c r="J38" s="43">
        <v>7.4736792703816084</v>
      </c>
      <c r="K38" s="43">
        <v>16.263405967918271</v>
      </c>
      <c r="L38" s="43">
        <v>-2.5398878969908552</v>
      </c>
      <c r="M38" s="43">
        <v>-8.2160017202338</v>
      </c>
      <c r="N38" s="43">
        <v>14.426197418168782</v>
      </c>
      <c r="O38" s="42" t="s">
        <v>32</v>
      </c>
      <c r="P38" s="48" t="s">
        <v>45</v>
      </c>
    </row>
    <row r="39" spans="1:16" s="11" customFormat="1" ht="18.600000000000001" customHeight="1" x14ac:dyDescent="0.2">
      <c r="A39" s="17" t="s">
        <v>46</v>
      </c>
      <c r="B39" s="42" t="s">
        <v>57</v>
      </c>
      <c r="C39" s="43">
        <v>-0.25014399388213365</v>
      </c>
      <c r="D39" s="43">
        <v>4.9048646815708459</v>
      </c>
      <c r="E39" s="43">
        <v>3.2413612810362271</v>
      </c>
      <c r="F39" s="43">
        <v>-1.8247829671470899</v>
      </c>
      <c r="G39" s="43">
        <v>7.9215963891840238</v>
      </c>
      <c r="H39" s="43">
        <v>-0.29670135293200073</v>
      </c>
      <c r="I39" s="43">
        <v>-0.7796534157998396</v>
      </c>
      <c r="J39" s="43">
        <v>3.8699746274312941</v>
      </c>
      <c r="K39" s="43">
        <v>14.624203629405558</v>
      </c>
      <c r="L39" s="43">
        <v>2.4489590539061417</v>
      </c>
      <c r="M39" s="43">
        <v>-15.87296727772862</v>
      </c>
      <c r="N39" s="43">
        <v>13.008930901204231</v>
      </c>
      <c r="O39" s="42" t="s">
        <v>32</v>
      </c>
      <c r="P39" s="48" t="s">
        <v>47</v>
      </c>
    </row>
    <row r="40" spans="1:16" s="11" customFormat="1" ht="18.600000000000001" customHeight="1" x14ac:dyDescent="0.2">
      <c r="A40" s="17" t="s">
        <v>48</v>
      </c>
      <c r="B40" s="42" t="s">
        <v>57</v>
      </c>
      <c r="C40" s="43">
        <v>2.8815755478778136</v>
      </c>
      <c r="D40" s="43">
        <v>2.9936492266449477</v>
      </c>
      <c r="E40" s="43">
        <v>3.5273378236967905</v>
      </c>
      <c r="F40" s="43">
        <v>-2.5194199753618141</v>
      </c>
      <c r="G40" s="43">
        <v>9.815375104928945</v>
      </c>
      <c r="H40" s="43">
        <v>-2.6463114063393616</v>
      </c>
      <c r="I40" s="43">
        <v>-2.2478626527767842</v>
      </c>
      <c r="J40" s="43">
        <v>7.4804352421322369</v>
      </c>
      <c r="K40" s="43">
        <v>10.618733303569433</v>
      </c>
      <c r="L40" s="43">
        <v>-6.5685880099628138</v>
      </c>
      <c r="M40" s="43">
        <v>-20.737680017064307</v>
      </c>
      <c r="N40" s="43">
        <v>46.613146268869201</v>
      </c>
      <c r="O40" s="42" t="s">
        <v>32</v>
      </c>
      <c r="P40" s="48" t="s">
        <v>49</v>
      </c>
    </row>
    <row r="41" spans="1:16" s="11" customFormat="1" ht="18.600000000000001" customHeight="1" x14ac:dyDescent="0.2">
      <c r="A41" s="17" t="s">
        <v>50</v>
      </c>
      <c r="B41" s="42" t="s">
        <v>57</v>
      </c>
      <c r="C41" s="44">
        <v>0.48240653422240559</v>
      </c>
      <c r="D41" s="44">
        <v>2.5720290949491371</v>
      </c>
      <c r="E41" s="44">
        <v>3.8482491904463312</v>
      </c>
      <c r="F41" s="44">
        <v>0.42687878668123758</v>
      </c>
      <c r="G41" s="43">
        <v>6.8673868526127109</v>
      </c>
      <c r="H41" s="43">
        <v>-2.052770639178807E-2</v>
      </c>
      <c r="I41" s="43">
        <v>-1.4194728724156729</v>
      </c>
      <c r="J41" s="43">
        <v>-7.2028021245372802</v>
      </c>
      <c r="K41" s="43">
        <v>21.428095637478727</v>
      </c>
      <c r="L41" s="43">
        <v>-11.782775015773604</v>
      </c>
      <c r="M41" s="43">
        <v>-31.69003850765877</v>
      </c>
      <c r="N41" s="43">
        <v>87.71611494560068</v>
      </c>
      <c r="O41" s="42" t="s">
        <v>32</v>
      </c>
      <c r="P41" s="48" t="s">
        <v>51</v>
      </c>
    </row>
    <row r="42" spans="1:16" s="11" customFormat="1" ht="18.600000000000001" customHeight="1" x14ac:dyDescent="0.2">
      <c r="A42" s="17" t="s">
        <v>52</v>
      </c>
      <c r="B42" s="42" t="s">
        <v>57</v>
      </c>
      <c r="C42" s="44">
        <v>-2.8849372220568013</v>
      </c>
      <c r="D42" s="44">
        <v>0.13969102841936504</v>
      </c>
      <c r="E42" s="44">
        <v>6.9964123859616816</v>
      </c>
      <c r="F42" s="44">
        <v>-0.65406839810805895</v>
      </c>
      <c r="G42" s="43">
        <v>5.4674283583904533</v>
      </c>
      <c r="H42" s="43">
        <v>0.48313951316525672</v>
      </c>
      <c r="I42" s="43">
        <v>-2.8129125193609403</v>
      </c>
      <c r="J42" s="43">
        <v>10.765136014850418</v>
      </c>
      <c r="K42" s="43">
        <v>15.296456689975644</v>
      </c>
      <c r="L42" s="43">
        <v>-20.706270071937222</v>
      </c>
      <c r="M42" s="43">
        <v>-13.023809283092689</v>
      </c>
      <c r="N42" s="43">
        <v>63.394673849271811</v>
      </c>
      <c r="O42" s="42" t="s">
        <v>32</v>
      </c>
      <c r="P42" s="48" t="s">
        <v>53</v>
      </c>
    </row>
    <row r="43" spans="1:16" s="11" customFormat="1" ht="18.600000000000001" customHeight="1" x14ac:dyDescent="0.2">
      <c r="A43" s="29" t="s">
        <v>54</v>
      </c>
      <c r="B43" s="38" t="s">
        <v>57</v>
      </c>
      <c r="C43" s="45">
        <v>-2.6772587908506114</v>
      </c>
      <c r="D43" s="45">
        <v>3.0179686866172561</v>
      </c>
      <c r="E43" s="45">
        <v>1.431170496448289</v>
      </c>
      <c r="F43" s="45">
        <v>3.2722694829496248</v>
      </c>
      <c r="G43" s="31">
        <v>1.4936412846341289</v>
      </c>
      <c r="H43" s="31">
        <v>1.904847921131201</v>
      </c>
      <c r="I43" s="31">
        <v>-3.7056968379651409</v>
      </c>
      <c r="J43" s="31">
        <v>13.592454738412641</v>
      </c>
      <c r="K43" s="31">
        <v>12.53129309896082</v>
      </c>
      <c r="L43" s="31">
        <v>-18.201752030447587</v>
      </c>
      <c r="M43" s="31">
        <v>22.604907448422846</v>
      </c>
      <c r="N43" s="31">
        <v>13.509724850980479</v>
      </c>
      <c r="O43" s="30" t="s">
        <v>32</v>
      </c>
      <c r="P43" s="49" t="s">
        <v>55</v>
      </c>
    </row>
    <row r="44" spans="1:16" s="11" customFormat="1" ht="14.25" x14ac:dyDescent="0.2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9"/>
    </row>
    <row r="45" spans="1:16" s="11" customFormat="1" ht="14.25" x14ac:dyDescent="0.2">
      <c r="A45" s="133" t="s">
        <v>63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  <row r="46" spans="1:16" s="11" customFormat="1" ht="14.25" x14ac:dyDescent="0.2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s="11" customFormat="1" ht="18.600000000000001" customHeight="1" x14ac:dyDescent="0.2">
      <c r="A47" s="14" t="s">
        <v>29</v>
      </c>
      <c r="B47" s="37">
        <v>2009</v>
      </c>
      <c r="C47" s="37">
        <v>2010</v>
      </c>
      <c r="D47" s="37">
        <v>2011</v>
      </c>
      <c r="E47" s="37">
        <v>2012</v>
      </c>
      <c r="F47" s="37">
        <v>2013</v>
      </c>
      <c r="G47" s="37">
        <v>2014</v>
      </c>
      <c r="H47" s="37">
        <v>2015</v>
      </c>
      <c r="I47" s="37">
        <v>2016</v>
      </c>
      <c r="J47" s="37">
        <v>2017</v>
      </c>
      <c r="K47" s="37">
        <v>2018</v>
      </c>
      <c r="L47" s="37">
        <v>2019</v>
      </c>
      <c r="M47" s="37">
        <v>2020</v>
      </c>
      <c r="N47" s="37">
        <v>2021</v>
      </c>
      <c r="O47" s="37">
        <v>2022</v>
      </c>
      <c r="P47" s="47" t="s">
        <v>30</v>
      </c>
    </row>
    <row r="48" spans="1:16" s="11" customFormat="1" ht="18.600000000000001" customHeight="1" x14ac:dyDescent="0.2">
      <c r="A48" s="17" t="s">
        <v>31</v>
      </c>
      <c r="B48" s="40" t="s">
        <v>57</v>
      </c>
      <c r="C48" s="40" t="s">
        <v>57</v>
      </c>
      <c r="D48" s="20">
        <v>-48553488.280677319</v>
      </c>
      <c r="E48" s="20">
        <v>18261087.244311333</v>
      </c>
      <c r="F48" s="20">
        <v>13098357.527884483</v>
      </c>
      <c r="G48" s="20">
        <v>140748455.33954859</v>
      </c>
      <c r="H48" s="20">
        <v>-23131481.536754131</v>
      </c>
      <c r="I48" s="20">
        <v>-49186441.898532391</v>
      </c>
      <c r="J48" s="20">
        <v>9919638.1475262642</v>
      </c>
      <c r="K48" s="20">
        <v>285605558.09728289</v>
      </c>
      <c r="L48" s="20">
        <v>496318378.40473175</v>
      </c>
      <c r="M48" s="20">
        <v>-615797342.23159838</v>
      </c>
      <c r="N48" s="20">
        <v>503363963.23618031</v>
      </c>
      <c r="O48" s="20">
        <v>347238630.78892326</v>
      </c>
      <c r="P48" s="48" t="s">
        <v>33</v>
      </c>
    </row>
    <row r="49" spans="1:16" s="11" customFormat="1" ht="18.600000000000001" customHeight="1" x14ac:dyDescent="0.2">
      <c r="A49" s="17" t="s">
        <v>34</v>
      </c>
      <c r="B49" s="40" t="s">
        <v>57</v>
      </c>
      <c r="C49" s="40" t="s">
        <v>57</v>
      </c>
      <c r="D49" s="20">
        <v>-21435575.230879784</v>
      </c>
      <c r="E49" s="20">
        <v>17985343.417082787</v>
      </c>
      <c r="F49" s="20">
        <v>67989774.226438999</v>
      </c>
      <c r="G49" s="20">
        <v>179938951.4048295</v>
      </c>
      <c r="H49" s="20">
        <v>-53459671.548686028</v>
      </c>
      <c r="I49" s="20">
        <v>-103179108.45482111</v>
      </c>
      <c r="J49" s="20">
        <v>61004393.775452137</v>
      </c>
      <c r="K49" s="20">
        <v>347643881.69083834</v>
      </c>
      <c r="L49" s="20">
        <v>314747123.07425547</v>
      </c>
      <c r="M49" s="20">
        <v>-270821535.11462831</v>
      </c>
      <c r="N49" s="20">
        <v>257768268.56875229</v>
      </c>
      <c r="O49" s="20">
        <v>134539419.38761568</v>
      </c>
      <c r="P49" s="48" t="s">
        <v>35</v>
      </c>
    </row>
    <row r="50" spans="1:16" s="11" customFormat="1" ht="18.600000000000001" customHeight="1" x14ac:dyDescent="0.2">
      <c r="A50" s="17" t="s">
        <v>36</v>
      </c>
      <c r="B50" s="40" t="s">
        <v>57</v>
      </c>
      <c r="C50" s="40" t="s">
        <v>57</v>
      </c>
      <c r="D50" s="20">
        <v>25869425.977487564</v>
      </c>
      <c r="E50" s="20">
        <v>53811566.954882383</v>
      </c>
      <c r="F50" s="20">
        <v>27912007.119283676</v>
      </c>
      <c r="G50" s="20">
        <v>125518273.13750219</v>
      </c>
      <c r="H50" s="20">
        <v>25081030.555223942</v>
      </c>
      <c r="I50" s="20">
        <v>-87261600.200396061</v>
      </c>
      <c r="J50" s="20">
        <v>63895151.723138809</v>
      </c>
      <c r="K50" s="20">
        <v>-579214420.42845011</v>
      </c>
      <c r="L50" s="20">
        <v>757564939.42506027</v>
      </c>
      <c r="M50" s="20">
        <v>-202578460.54735613</v>
      </c>
      <c r="N50" s="20">
        <v>377988768.51276731</v>
      </c>
      <c r="O50" s="20">
        <v>246217035.88040829</v>
      </c>
      <c r="P50" s="48" t="s">
        <v>37</v>
      </c>
    </row>
    <row r="51" spans="1:16" s="11" customFormat="1" ht="18.600000000000001" customHeight="1" x14ac:dyDescent="0.2">
      <c r="A51" s="17" t="s">
        <v>38</v>
      </c>
      <c r="B51" s="40" t="s">
        <v>57</v>
      </c>
      <c r="C51" s="40" t="s">
        <v>57</v>
      </c>
      <c r="D51" s="20">
        <v>31971945.402547359</v>
      </c>
      <c r="E51" s="20">
        <v>71538492.143464088</v>
      </c>
      <c r="F51" s="20">
        <v>9631429.0454754829</v>
      </c>
      <c r="G51" s="20">
        <v>146161989.32740068</v>
      </c>
      <c r="H51" s="20">
        <v>15624439.57898283</v>
      </c>
      <c r="I51" s="20">
        <v>-53090490.320966721</v>
      </c>
      <c r="J51" s="20">
        <v>77735352.209837914</v>
      </c>
      <c r="K51" s="20">
        <v>-546421686</v>
      </c>
      <c r="L51" s="20">
        <v>662530802</v>
      </c>
      <c r="M51" s="20">
        <v>2998963.2187027931</v>
      </c>
      <c r="N51" s="20">
        <v>229915594.90009689</v>
      </c>
      <c r="O51" s="42" t="s">
        <v>32</v>
      </c>
      <c r="P51" s="48" t="s">
        <v>39</v>
      </c>
    </row>
    <row r="52" spans="1:16" s="11" customFormat="1" ht="18.600000000000001" customHeight="1" x14ac:dyDescent="0.2">
      <c r="A52" s="17" t="s">
        <v>40</v>
      </c>
      <c r="B52" s="40" t="s">
        <v>57</v>
      </c>
      <c r="C52" s="40" t="s">
        <v>57</v>
      </c>
      <c r="D52" s="20">
        <v>39061016.766255379</v>
      </c>
      <c r="E52" s="20">
        <v>95484013.390241623</v>
      </c>
      <c r="F52" s="20">
        <v>42821602.326506138</v>
      </c>
      <c r="G52" s="20">
        <v>149013215.48986912</v>
      </c>
      <c r="H52" s="20">
        <v>-25205852.168925762</v>
      </c>
      <c r="I52" s="20">
        <v>-46319355.139230251</v>
      </c>
      <c r="J52" s="20">
        <v>169287498.71953297</v>
      </c>
      <c r="K52" s="20">
        <v>104158077</v>
      </c>
      <c r="L52" s="20">
        <v>-40203413.357095718</v>
      </c>
      <c r="M52" s="20">
        <v>-27969840.296692848</v>
      </c>
      <c r="N52" s="20">
        <v>120146230.29185677</v>
      </c>
      <c r="O52" s="42" t="s">
        <v>32</v>
      </c>
      <c r="P52" s="48" t="s">
        <v>41</v>
      </c>
    </row>
    <row r="53" spans="1:16" s="11" customFormat="1" ht="18.600000000000001" customHeight="1" x14ac:dyDescent="0.2">
      <c r="A53" s="17" t="s">
        <v>42</v>
      </c>
      <c r="B53" s="40" t="s">
        <v>57</v>
      </c>
      <c r="C53" s="40" t="s">
        <v>57</v>
      </c>
      <c r="D53" s="20">
        <v>39363650.733263016</v>
      </c>
      <c r="E53" s="20">
        <v>70793783.347854614</v>
      </c>
      <c r="F53" s="20">
        <v>65014213.533377647</v>
      </c>
      <c r="G53" s="20">
        <v>155609115.58085346</v>
      </c>
      <c r="H53" s="20">
        <v>-57304488.713718414</v>
      </c>
      <c r="I53" s="20">
        <v>-6120819.9405179024</v>
      </c>
      <c r="J53" s="20">
        <v>290094483.35499907</v>
      </c>
      <c r="K53" s="20">
        <v>318776464.22360706</v>
      </c>
      <c r="L53" s="20">
        <v>-354760603.96004772</v>
      </c>
      <c r="M53" s="20">
        <v>-91137925.955248356</v>
      </c>
      <c r="N53" s="20">
        <v>148432840.97429371</v>
      </c>
      <c r="O53" s="42" t="s">
        <v>32</v>
      </c>
      <c r="P53" s="48" t="s">
        <v>43</v>
      </c>
    </row>
    <row r="54" spans="1:16" s="11" customFormat="1" ht="18.600000000000001" customHeight="1" x14ac:dyDescent="0.2">
      <c r="A54" s="17" t="s">
        <v>44</v>
      </c>
      <c r="B54" s="40" t="s">
        <v>57</v>
      </c>
      <c r="C54" s="20">
        <v>-61434634.510888338</v>
      </c>
      <c r="D54" s="20">
        <v>87448181.550692797</v>
      </c>
      <c r="E54" s="20">
        <v>32236452.5451684</v>
      </c>
      <c r="F54" s="20">
        <v>29530810.945884228</v>
      </c>
      <c r="G54" s="20">
        <v>173519919.52146244</v>
      </c>
      <c r="H54" s="20">
        <v>-70895196.452814579</v>
      </c>
      <c r="I54" s="20">
        <v>-85066213.807290554</v>
      </c>
      <c r="J54" s="20">
        <v>164933625.87466621</v>
      </c>
      <c r="K54" s="20">
        <v>385734398.95770121</v>
      </c>
      <c r="L54" s="20">
        <v>-70038116.320418835</v>
      </c>
      <c r="M54" s="22">
        <v>-192658373.45451641</v>
      </c>
      <c r="N54" s="20">
        <v>355848925.43094873</v>
      </c>
      <c r="O54" s="42" t="s">
        <v>32</v>
      </c>
      <c r="P54" s="48" t="s">
        <v>45</v>
      </c>
    </row>
    <row r="55" spans="1:16" s="11" customFormat="1" ht="18.600000000000001" customHeight="1" x14ac:dyDescent="0.2">
      <c r="A55" s="17" t="s">
        <v>46</v>
      </c>
      <c r="B55" s="40" t="s">
        <v>57</v>
      </c>
      <c r="C55" s="20">
        <v>-4924964.8624703884</v>
      </c>
      <c r="D55" s="20">
        <v>96327960.303369045</v>
      </c>
      <c r="E55" s="20">
        <v>66780305.58827281</v>
      </c>
      <c r="F55" s="20">
        <v>-38813776.682324886</v>
      </c>
      <c r="G55" s="20">
        <v>165420475.67858148</v>
      </c>
      <c r="H55" s="20">
        <v>-6686586.1098451614</v>
      </c>
      <c r="I55" s="20">
        <v>-17518464.125065327</v>
      </c>
      <c r="J55" s="20">
        <v>86278641.754880905</v>
      </c>
      <c r="K55" s="20">
        <v>338654954</v>
      </c>
      <c r="L55" s="20">
        <v>65004446.194171906</v>
      </c>
      <c r="M55" s="22">
        <v>-73041268.634871483</v>
      </c>
      <c r="N55" s="20">
        <v>297609141.2756505</v>
      </c>
      <c r="O55" s="42" t="s">
        <v>32</v>
      </c>
      <c r="P55" s="48" t="s">
        <v>47</v>
      </c>
    </row>
    <row r="56" spans="1:16" s="11" customFormat="1" ht="18.600000000000001" customHeight="1" x14ac:dyDescent="0.2">
      <c r="A56" s="17" t="s">
        <v>48</v>
      </c>
      <c r="B56" s="40" t="s">
        <v>57</v>
      </c>
      <c r="C56" s="20">
        <v>60141606.727827072</v>
      </c>
      <c r="D56" s="20">
        <v>64281134.69132638</v>
      </c>
      <c r="E56" s="20">
        <v>78008176.167098522</v>
      </c>
      <c r="F56" s="20">
        <v>-57683112.148826122</v>
      </c>
      <c r="G56" s="20">
        <v>219065063.1886282</v>
      </c>
      <c r="H56" s="20">
        <v>-64859010.392186165</v>
      </c>
      <c r="I56" s="20">
        <v>-53635403.47922039</v>
      </c>
      <c r="J56" s="20">
        <v>174475684.11517429</v>
      </c>
      <c r="K56" s="20">
        <v>266201300</v>
      </c>
      <c r="L56" s="20">
        <v>-182153769.49098063</v>
      </c>
      <c r="M56" s="22">
        <v>-478644496.98218203</v>
      </c>
      <c r="N56" s="20">
        <v>957269560.84444284</v>
      </c>
      <c r="O56" s="42" t="s">
        <v>32</v>
      </c>
      <c r="P56" s="48" t="s">
        <v>49</v>
      </c>
    </row>
    <row r="57" spans="1:16" s="11" customFormat="1" ht="18.600000000000001" customHeight="1" x14ac:dyDescent="0.2">
      <c r="A57" s="17" t="s">
        <v>50</v>
      </c>
      <c r="B57" s="40" t="s">
        <v>57</v>
      </c>
      <c r="C57" s="22">
        <v>9859087.4878022671</v>
      </c>
      <c r="D57" s="22">
        <v>52818911.091848373</v>
      </c>
      <c r="E57" s="22">
        <v>81059832.15063262</v>
      </c>
      <c r="F57" s="22">
        <v>9337836.5117745399</v>
      </c>
      <c r="G57" s="20">
        <v>150863149.63316059</v>
      </c>
      <c r="H57" s="20">
        <v>-481922.57990455627</v>
      </c>
      <c r="I57" s="20">
        <v>-33317682.482735157</v>
      </c>
      <c r="J57" s="20">
        <v>-166663427.10713243</v>
      </c>
      <c r="K57" s="20">
        <v>460105328</v>
      </c>
      <c r="L57" s="20">
        <v>-307213612.77489471</v>
      </c>
      <c r="M57" s="22">
        <v>-1283207123.3994484</v>
      </c>
      <c r="N57" s="20">
        <v>1378191893.6008015</v>
      </c>
      <c r="O57" s="42" t="s">
        <v>32</v>
      </c>
      <c r="P57" s="48" t="s">
        <v>51</v>
      </c>
    </row>
    <row r="58" spans="1:16" s="11" customFormat="1" ht="18.600000000000001" customHeight="1" x14ac:dyDescent="0.2">
      <c r="A58" s="17" t="s">
        <v>52</v>
      </c>
      <c r="B58" s="40" t="s">
        <v>57</v>
      </c>
      <c r="C58" s="22">
        <v>-63019469.356591225</v>
      </c>
      <c r="D58" s="22">
        <v>2963421.8915112019</v>
      </c>
      <c r="E58" s="22">
        <v>148630047.69693875</v>
      </c>
      <c r="F58" s="22">
        <v>-14867008.833014965</v>
      </c>
      <c r="G58" s="20">
        <v>123462088.94277382</v>
      </c>
      <c r="H58" s="20">
        <v>11506452.096710205</v>
      </c>
      <c r="I58" s="20">
        <v>-67315999.441576958</v>
      </c>
      <c r="J58" s="20">
        <v>250374537.98308468</v>
      </c>
      <c r="K58" s="20">
        <v>394062008</v>
      </c>
      <c r="L58" s="20">
        <v>-615023286.28134632</v>
      </c>
      <c r="M58" s="22">
        <v>-561642813.66591215</v>
      </c>
      <c r="N58" s="20">
        <v>1298618804.8505259</v>
      </c>
      <c r="O58" s="42" t="s">
        <v>32</v>
      </c>
      <c r="P58" s="48" t="s">
        <v>53</v>
      </c>
    </row>
    <row r="59" spans="1:16" s="11" customFormat="1" ht="18.600000000000001" customHeight="1" x14ac:dyDescent="0.2">
      <c r="A59" s="29" t="s">
        <v>54</v>
      </c>
      <c r="B59" s="38" t="s">
        <v>57</v>
      </c>
      <c r="C59" s="24">
        <v>-58595727.273153543</v>
      </c>
      <c r="D59" s="24">
        <v>64284261.329589128</v>
      </c>
      <c r="E59" s="24">
        <v>31404673.703609467</v>
      </c>
      <c r="F59" s="24">
        <v>72832196.889489174</v>
      </c>
      <c r="G59" s="41">
        <v>34332416.945005894</v>
      </c>
      <c r="H59" s="41">
        <v>44438276.946973324</v>
      </c>
      <c r="I59" s="41">
        <v>-88097104.589802742</v>
      </c>
      <c r="J59" s="41">
        <v>311164639.59956503</v>
      </c>
      <c r="K59" s="41">
        <v>325864999</v>
      </c>
      <c r="L59" s="41">
        <v>-532633319.22898006</v>
      </c>
      <c r="M59" s="41">
        <v>541080486.58516216</v>
      </c>
      <c r="N59" s="41">
        <v>396472889.95055103</v>
      </c>
      <c r="O59" s="30" t="s">
        <v>32</v>
      </c>
      <c r="P59" s="49" t="s">
        <v>55</v>
      </c>
    </row>
  </sheetData>
  <sheetProtection algorithmName="SHA-512" hashValue="HIxH4vqH6C+LcIvKvMVtE4Lyuqp11t45KOTasv/kbWxT+Ka+1jUROcK2/Q9D00FprryHr72RJORMEAyzklbOdg==" saltValue="aiODIt3/0kccqLgq85KBKQ==" spinCount="100000" sheet="1" objects="1" scenarios="1"/>
  <mergeCells count="4">
    <mergeCell ref="A2:P2"/>
    <mergeCell ref="A3:P3"/>
    <mergeCell ref="A29:P29"/>
    <mergeCell ref="A45:P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6673E-6337-43EC-8F50-9F335C952441}">
  <dimension ref="A1"/>
  <sheetViews>
    <sheetView workbookViewId="0"/>
  </sheetViews>
  <sheetFormatPr defaultRowHeight="15" x14ac:dyDescent="0.25"/>
  <cols>
    <col min="1" max="16384" width="9.140625" style="13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988AFE-A656-4E87-83AE-375B393DB6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EVD_Septiembre_2021</vt:lpstr>
      <vt:lpstr>Cambios Históricos</vt:lpstr>
      <vt:lpstr>Gráficas</vt:lpstr>
      <vt:lpstr>EVD_Septiembre_2021!Print_Area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Adorno</dc:creator>
  <cp:lastModifiedBy>Angel L. Rivera Montañez</cp:lastModifiedBy>
  <cp:lastPrinted>2019-03-20T13:08:41Z</cp:lastPrinted>
  <dcterms:created xsi:type="dcterms:W3CDTF">2017-05-16T19:04:40Z</dcterms:created>
  <dcterms:modified xsi:type="dcterms:W3CDTF">2021-12-08T16:18:37Z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