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9 Septiembre 2025/"/>
    </mc:Choice>
  </mc:AlternateContent>
  <xr:revisionPtr revIDLastSave="0" documentId="14_{18F2FC96-028C-43CB-A449-D011B5704D72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IVD_Septiembre_2025" sheetId="6" r:id="rId1"/>
    <sheet name="Histórico" sheetId="9" r:id="rId2"/>
    <sheet name="Gráficas" sheetId="7" r:id="rId3"/>
  </sheets>
  <externalReferences>
    <externalReference r:id="rId4"/>
  </externalReferences>
  <definedNames>
    <definedName name="_xlnm.Print_Area" localSheetId="0">IVD_Septiembre_2025!$A$1:$J$37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B30" i="6"/>
  <c r="F30" i="6" l="1"/>
  <c r="D26" i="6" l="1"/>
  <c r="G26" i="6"/>
  <c r="J26" i="6"/>
  <c r="D27" i="6"/>
  <c r="G27" i="6"/>
  <c r="J27" i="6"/>
  <c r="D28" i="6"/>
  <c r="G28" i="6"/>
  <c r="J28" i="6"/>
  <c r="D29" i="6"/>
  <c r="G29" i="6"/>
  <c r="J29" i="6"/>
  <c r="C30" i="6"/>
  <c r="E30" i="6"/>
  <c r="H30" i="6"/>
  <c r="I30" i="6"/>
  <c r="J30" i="6" l="1"/>
  <c r="G30" i="6"/>
  <c r="D30" i="6"/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5" i="6"/>
  <c r="I23" i="6"/>
  <c r="H23" i="6"/>
  <c r="F23" i="6"/>
  <c r="E23" i="6"/>
  <c r="C23" i="6"/>
  <c r="D23" i="6" s="1"/>
  <c r="J23" i="6" l="1"/>
  <c r="G23" i="6"/>
</calcChain>
</file>

<file path=xl/sharedStrings.xml><?xml version="1.0" encoding="utf-8"?>
<sst xmlns="http://schemas.openxmlformats.org/spreadsheetml/2006/main" count="212" uniqueCount="85">
  <si>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</si>
  <si>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</si>
  <si>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</si>
  <si>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</si>
  <si>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</si>
  <si>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</si>
  <si>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Equipo de patio y jardinería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</si>
  <si>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</si>
  <si>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</si>
  <si>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</si>
  <si>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</si>
  <si>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</si>
  <si>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</si>
  <si>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</si>
  <si>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</si>
  <si>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</si>
  <si>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</si>
  <si>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</si>
  <si>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</si>
  <si>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</si>
  <si>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</si>
  <si>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</si>
  <si>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</si>
  <si>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</si>
  <si>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</si>
  <si>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</si>
  <si>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Este informe está disponible en fortmato Excel y PDF.  El informe es libre de costo.</t>
  </si>
  <si>
    <t>Tiendas de piezas para autos</t>
  </si>
  <si>
    <t>Tiendas de artículos electrónicos</t>
  </si>
  <si>
    <t>Ferreterías y materiales para el hogar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</si>
  <si>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</si>
  <si>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</si>
  <si>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</si>
  <si>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</si>
  <si>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</si>
  <si>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</si>
  <si>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</si>
  <si>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</si>
  <si>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</si>
  <si>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</si>
  <si>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</si>
  <si>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</si>
  <si>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</si>
  <si>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</si>
  <si>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</si>
  <si>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</si>
  <si>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</si>
  <si>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</si>
  <si>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</si>
  <si>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</si>
  <si>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</si>
  <si>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</si>
  <si>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</si>
  <si>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</si>
  <si>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</si>
  <si>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</si>
  <si>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</si>
  <si>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</si>
  <si>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</si>
  <si>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</si>
  <si>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</si>
  <si>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</si>
  <si>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</si>
  <si>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</si>
  <si>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</si>
  <si>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</si>
  <si>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</si>
  <si>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Department of Economic Development and Commerce of Puerto Rico</t>
  </si>
  <si>
    <t>CAMBIO PORCENTUAL ANUAL - ANNUAL PERCENT CHANGE</t>
  </si>
  <si>
    <t>CAMBIO ABSOLUTO ANUAL - ANNUAL ABSOLUTE CHANGE</t>
  </si>
  <si>
    <t>Oficina de Estrategia e Inteligencia de Negocios</t>
  </si>
  <si>
    <t>Fuente: Oficina de Estrategia e Inteligencia de Negocios, Departamento de Desarrollo Económico y Comercio</t>
  </si>
  <si>
    <t>Fuente: Oficina de Estrategia e Inteligencia de Negocios</t>
  </si>
  <si>
    <t>Source: Office of Strategy and Business Intelligence</t>
  </si>
  <si>
    <t>Acumulado Calendario 2024 (r)</t>
  </si>
  <si>
    <t>Acumulado Calendario 2025</t>
  </si>
  <si>
    <t>Contacto: José L. Rivera, Oficina de Estrategia e Inteligencia de Negocios (jose.rivera@ddec.pr.gov) o puede comunicarse al (787) 758-4747 extensión 23390</t>
  </si>
  <si>
    <t>Septiembre 2024 (r)</t>
  </si>
  <si>
    <t>Septiembre 2025</t>
  </si>
  <si>
    <t>Informe de Ventas al Detal en Puerto Rico - Septiembre 2025 (A Precios Corrientes)</t>
  </si>
  <si>
    <t>JUL - SEP</t>
  </si>
  <si>
    <t>ENE - SEP</t>
  </si>
  <si>
    <t>JAN - SEP</t>
  </si>
  <si>
    <t>Acumulado Fiscal 2025 (r)</t>
  </si>
  <si>
    <t>Acumulado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</si>
</sst>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8" fillId="3" borderId="0" xfId="13" applyNumberFormat="1" applyFont="1" applyFill="1" applyBorder="1"/>
    <xf numFmtId="0" fontId="8" fillId="3" borderId="20" xfId="0" applyFont="1" applyFill="1" applyBorder="1"/>
    <xf numFmtId="0" fontId="8" fillId="3" borderId="14" xfId="0" applyFont="1" applyFill="1" applyBorder="1"/>
    <xf numFmtId="168" fontId="7" fillId="3" borderId="8" xfId="13" applyNumberFormat="1" applyFont="1" applyFill="1" applyBorder="1" applyAlignment="1">
      <alignment vertical="center"/>
    </xf>
    <xf numFmtId="0" fontId="0" fillId="3" borderId="0" xfId="0" applyFill="1"/>
    <xf numFmtId="0" fontId="6" fillId="0" borderId="7" xfId="0" applyFont="1" applyBorder="1"/>
    <xf numFmtId="168" fontId="12" fillId="3" borderId="0" xfId="13" applyNumberFormat="1" applyFont="1" applyFill="1" applyBorder="1"/>
    <xf numFmtId="0" fontId="12" fillId="3" borderId="22" xfId="0" applyFont="1" applyFill="1" applyBorder="1"/>
    <xf numFmtId="168" fontId="4" fillId="3" borderId="8" xfId="13" applyNumberFormat="1" applyFont="1" applyFill="1" applyBorder="1" applyAlignment="1">
      <alignment vertical="center"/>
    </xf>
    <xf numFmtId="168" fontId="0" fillId="3" borderId="0" xfId="13" applyNumberFormat="1" applyFont="1" applyFill="1"/>
    <xf numFmtId="0" fontId="2" fillId="3" borderId="0" xfId="1" applyFill="1"/>
    <xf numFmtId="0" fontId="10" fillId="3" borderId="7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2" fillId="3" borderId="0" xfId="0" applyFont="1" applyFill="1"/>
    <xf numFmtId="0" fontId="8" fillId="3" borderId="0" xfId="0" applyFont="1" applyFill="1"/>
    <xf numFmtId="0" fontId="10" fillId="3" borderId="1" xfId="14" applyFont="1" applyFill="1" applyBorder="1" applyAlignment="1">
      <alignment horizontal="left"/>
    </xf>
    <xf numFmtId="0" fontId="10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5" fillId="3" borderId="0" xfId="14" applyFont="1" applyFill="1" applyAlignment="1">
      <alignment horizontal="left" vertical="center" wrapText="1"/>
    </xf>
    <xf numFmtId="0" fontId="5" fillId="3" borderId="14" xfId="14" applyFont="1" applyFill="1" applyBorder="1" applyAlignment="1">
      <alignment horizontal="left" vertical="center" wrapText="1"/>
    </xf>
    <xf numFmtId="0" fontId="4" fillId="3" borderId="10" xfId="14" applyFont="1" applyFill="1" applyBorder="1" applyAlignment="1">
      <alignment vertical="center"/>
    </xf>
    <xf numFmtId="0" fontId="4" fillId="3" borderId="8" xfId="14" applyFont="1" applyFill="1" applyBorder="1" applyAlignment="1">
      <alignment vertical="center"/>
    </xf>
    <xf numFmtId="0" fontId="4" fillId="3" borderId="8" xfId="14" applyFont="1" applyFill="1" applyBorder="1"/>
    <xf numFmtId="0" fontId="7" fillId="3" borderId="8" xfId="14" applyFont="1" applyFill="1" applyBorder="1" applyAlignment="1">
      <alignment vertical="center"/>
    </xf>
    <xf numFmtId="0" fontId="7" fillId="3" borderId="18" xfId="14" applyFont="1" applyFill="1" applyBorder="1"/>
    <xf numFmtId="0" fontId="2" fillId="0" borderId="9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1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166" fontId="0" fillId="3" borderId="0" xfId="0" applyNumberFormat="1" applyFill="1"/>
    <xf numFmtId="167" fontId="0" fillId="3" borderId="0" xfId="12" applyNumberFormat="1" applyFont="1" applyFill="1"/>
    <xf numFmtId="166" fontId="16" fillId="0" borderId="30" xfId="1" applyNumberFormat="1" applyFont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2"/>
    </xf>
    <xf numFmtId="166" fontId="17" fillId="0" borderId="30" xfId="13" applyNumberFormat="1" applyFont="1" applyFill="1" applyBorder="1" applyAlignment="1">
      <alignment horizontal="right" vertical="center" wrapText="1" indent="1"/>
    </xf>
    <xf numFmtId="166" fontId="16" fillId="0" borderId="30" xfId="13" applyNumberFormat="1" applyFont="1" applyFill="1" applyBorder="1" applyAlignment="1">
      <alignment horizontal="right" vertical="center" wrapText="1" indent="1"/>
    </xf>
    <xf numFmtId="166" fontId="16" fillId="0" borderId="28" xfId="1" applyNumberFormat="1" applyFont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2"/>
    </xf>
    <xf numFmtId="166" fontId="17" fillId="0" borderId="28" xfId="13" applyNumberFormat="1" applyFont="1" applyFill="1" applyBorder="1" applyAlignment="1">
      <alignment horizontal="right" vertical="center" wrapText="1" indent="1"/>
    </xf>
    <xf numFmtId="166" fontId="16" fillId="0" borderId="28" xfId="13" applyNumberFormat="1" applyFont="1" applyFill="1" applyBorder="1" applyAlignment="1">
      <alignment horizontal="right" vertical="center" wrapText="1" indent="1"/>
    </xf>
    <xf numFmtId="166" fontId="16" fillId="0" borderId="14" xfId="1" applyNumberFormat="1" applyFont="1" applyBorder="1" applyAlignment="1">
      <alignment horizontal="right" vertical="center" wrapText="1" indent="1"/>
    </xf>
    <xf numFmtId="166" fontId="16" fillId="0" borderId="19" xfId="1" applyNumberFormat="1" applyFont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2"/>
    </xf>
    <xf numFmtId="166" fontId="17" fillId="0" borderId="19" xfId="13" applyNumberFormat="1" applyFont="1" applyFill="1" applyBorder="1" applyAlignment="1">
      <alignment horizontal="right" vertical="center" wrapText="1" indent="1"/>
    </xf>
    <xf numFmtId="166" fontId="16" fillId="0" borderId="19" xfId="13" applyNumberFormat="1" applyFont="1" applyFill="1" applyBorder="1" applyAlignment="1">
      <alignment horizontal="right" vertical="center" wrapText="1" indent="1"/>
    </xf>
    <xf numFmtId="166" fontId="17" fillId="0" borderId="4" xfId="13" applyNumberFormat="1" applyFont="1" applyFill="1" applyBorder="1" applyAlignment="1">
      <alignment horizontal="right" indent="1"/>
    </xf>
    <xf numFmtId="167" fontId="17" fillId="0" borderId="17" xfId="12" applyNumberFormat="1" applyFont="1" applyFill="1" applyBorder="1" applyAlignment="1">
      <alignment horizontal="right" vertical="center" wrapText="1" indent="1"/>
    </xf>
    <xf numFmtId="167" fontId="17" fillId="0" borderId="17" xfId="1" applyNumberFormat="1" applyFont="1" applyBorder="1" applyAlignment="1">
      <alignment horizontal="right" vertical="center" wrapText="1" indent="2"/>
    </xf>
    <xf numFmtId="166" fontId="17" fillId="0" borderId="17" xfId="13" applyNumberFormat="1" applyFont="1" applyFill="1" applyBorder="1" applyAlignment="1">
      <alignment horizontal="right" vertical="center" wrapText="1" indent="1"/>
    </xf>
    <xf numFmtId="166" fontId="17" fillId="0" borderId="34" xfId="13" applyNumberFormat="1" applyFont="1" applyFill="1" applyBorder="1" applyAlignment="1">
      <alignment horizontal="right" indent="1"/>
    </xf>
    <xf numFmtId="167" fontId="17" fillId="0" borderId="28" xfId="12" applyNumberFormat="1" applyFont="1" applyFill="1" applyBorder="1" applyAlignment="1">
      <alignment horizontal="right" vertical="center" wrapText="1" indent="1"/>
    </xf>
    <xf numFmtId="167" fontId="17" fillId="0" borderId="28" xfId="1" applyNumberFormat="1" applyFont="1" applyBorder="1" applyAlignment="1">
      <alignment horizontal="right" vertical="center" wrapText="1" indent="2"/>
    </xf>
    <xf numFmtId="166" fontId="17" fillId="0" borderId="5" xfId="13" applyNumberFormat="1" applyFont="1" applyFill="1" applyBorder="1" applyAlignment="1">
      <alignment horizontal="right" indent="1"/>
    </xf>
    <xf numFmtId="167" fontId="17" fillId="0" borderId="29" xfId="12" applyNumberFormat="1" applyFont="1" applyFill="1" applyBorder="1" applyAlignment="1">
      <alignment horizontal="right" vertical="center" wrapText="1" indent="1"/>
    </xf>
    <xf numFmtId="167" fontId="17" fillId="0" borderId="29" xfId="1" applyNumberFormat="1" applyFont="1" applyBorder="1" applyAlignment="1">
      <alignment horizontal="right" vertical="center" wrapText="1" indent="2"/>
    </xf>
    <xf numFmtId="166" fontId="17" fillId="0" borderId="29" xfId="13" applyNumberFormat="1" applyFont="1" applyFill="1" applyBorder="1" applyAlignment="1">
      <alignment horizontal="right" vertical="center" wrapText="1" indent="1"/>
    </xf>
    <xf numFmtId="0" fontId="11" fillId="5" borderId="6" xfId="1" applyFont="1" applyFill="1" applyBorder="1" applyAlignment="1">
      <alignment horizontal="left" indent="1"/>
    </xf>
    <xf numFmtId="166" fontId="18" fillId="5" borderId="17" xfId="1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1"/>
    </xf>
    <xf numFmtId="166" fontId="18" fillId="5" borderId="4" xfId="13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2"/>
    </xf>
    <xf numFmtId="0" fontId="11" fillId="5" borderId="6" xfId="1" applyFont="1" applyFill="1" applyBorder="1" applyAlignment="1">
      <alignment horizontal="center" vertical="center"/>
    </xf>
    <xf numFmtId="49" fontId="15" fillId="5" borderId="5" xfId="1" applyNumberFormat="1" applyFont="1" applyFill="1" applyBorder="1" applyAlignment="1">
      <alignment horizontal="center" vertical="center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21" xfId="1" applyNumberFormat="1" applyFont="1" applyFill="1" applyBorder="1" applyAlignment="1">
      <alignment horizontal="center" vertical="center" wrapText="1"/>
    </xf>
    <xf numFmtId="49" fontId="15" fillId="5" borderId="5" xfId="1" applyNumberFormat="1" applyFont="1" applyFill="1" applyBorder="1" applyAlignment="1">
      <alignment horizontal="center" vertical="center" wrapText="1"/>
    </xf>
    <xf numFmtId="49" fontId="15" fillId="5" borderId="33" xfId="1" applyNumberFormat="1" applyFont="1" applyFill="1" applyBorder="1" applyAlignment="1">
      <alignment horizontal="center" vertical="center" wrapText="1"/>
    </xf>
    <xf numFmtId="49" fontId="15" fillId="5" borderId="19" xfId="1" applyNumberFormat="1" applyFont="1" applyFill="1" applyBorder="1" applyAlignment="1">
      <alignment horizontal="center" vertical="center" wrapText="1"/>
    </xf>
    <xf numFmtId="0" fontId="9" fillId="5" borderId="31" xfId="1" applyFont="1" applyFill="1" applyBorder="1" applyAlignment="1">
      <alignment horizontal="center" vertical="center"/>
    </xf>
    <xf numFmtId="49" fontId="14" fillId="5" borderId="27" xfId="1" applyNumberFormat="1" applyFont="1" applyFill="1" applyBorder="1" applyAlignment="1">
      <alignment horizontal="center" vertical="center" wrapText="1"/>
    </xf>
    <xf numFmtId="49" fontId="15" fillId="5" borderId="32" xfId="1" applyNumberFormat="1" applyFont="1" applyFill="1" applyBorder="1" applyAlignment="1">
      <alignment horizontal="center" vertical="center" wrapText="1"/>
    </xf>
    <xf numFmtId="49" fontId="15" fillId="5" borderId="27" xfId="1" applyNumberFormat="1" applyFont="1" applyFill="1" applyBorder="1" applyAlignment="1">
      <alignment horizontal="center" vertical="center" wrapText="1"/>
    </xf>
    <xf numFmtId="6" fontId="11" fillId="5" borderId="6" xfId="1" applyNumberFormat="1" applyFont="1" applyFill="1" applyBorder="1" applyAlignment="1">
      <alignment horizontal="left" vertical="center" wrapText="1" indent="1"/>
    </xf>
    <xf numFmtId="166" fontId="19" fillId="5" borderId="20" xfId="1" applyNumberFormat="1" applyFont="1" applyFill="1" applyBorder="1" applyAlignment="1">
      <alignment horizontal="right" vertical="center" wrapText="1" indent="1"/>
    </xf>
    <xf numFmtId="167" fontId="19" fillId="5" borderId="17" xfId="12" applyNumberFormat="1" applyFont="1" applyFill="1" applyBorder="1" applyAlignment="1">
      <alignment horizontal="right" vertical="center" wrapText="1" indent="1"/>
    </xf>
    <xf numFmtId="166" fontId="19" fillId="5" borderId="20" xfId="13" applyNumberFormat="1" applyFont="1" applyFill="1" applyBorder="1" applyAlignment="1">
      <alignment horizontal="right" vertical="center" wrapText="1" indent="1"/>
    </xf>
    <xf numFmtId="167" fontId="19" fillId="5" borderId="17" xfId="1" applyNumberFormat="1" applyFont="1" applyFill="1" applyBorder="1" applyAlignment="1">
      <alignment horizontal="right" vertical="center" wrapText="1" indent="2"/>
    </xf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22" fillId="3" borderId="0" xfId="0" applyFont="1" applyFill="1"/>
    <xf numFmtId="0" fontId="22" fillId="3" borderId="35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right" indent="2"/>
    </xf>
    <xf numFmtId="0" fontId="22" fillId="3" borderId="35" xfId="0" applyFont="1" applyFill="1" applyBorder="1" applyAlignment="1">
      <alignment horizontal="left" inden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left" vertical="center" indent="1"/>
    </xf>
    <xf numFmtId="3" fontId="22" fillId="3" borderId="0" xfId="0" quotePrefix="1" applyNumberFormat="1" applyFont="1" applyFill="1" applyAlignment="1">
      <alignment horizontal="right" vertical="center"/>
    </xf>
    <xf numFmtId="3" fontId="22" fillId="0" borderId="0" xfId="0" quotePrefix="1" applyNumberFormat="1" applyFont="1" applyAlignment="1">
      <alignment horizontal="right" vertical="center"/>
    </xf>
    <xf numFmtId="3" fontId="22" fillId="3" borderId="35" xfId="0" applyNumberFormat="1" applyFont="1" applyFill="1" applyBorder="1" applyAlignment="1">
      <alignment horizontal="right" vertical="center"/>
    </xf>
    <xf numFmtId="3" fontId="22" fillId="3" borderId="35" xfId="0" quotePrefix="1" applyNumberFormat="1" applyFont="1" applyFill="1" applyBorder="1" applyAlignment="1">
      <alignment horizontal="right" vertical="center"/>
    </xf>
    <xf numFmtId="0" fontId="22" fillId="3" borderId="35" xfId="0" applyFont="1" applyFill="1" applyBorder="1" applyAlignment="1">
      <alignment horizontal="left" vertical="center" indent="1"/>
    </xf>
    <xf numFmtId="0" fontId="20" fillId="3" borderId="36" xfId="0" applyFont="1" applyFill="1" applyBorder="1" applyAlignment="1">
      <alignment horizontal="left" vertical="center"/>
    </xf>
    <xf numFmtId="169" fontId="22" fillId="3" borderId="36" xfId="0" quotePrefix="1" applyNumberFormat="1" applyFont="1" applyFill="1" applyBorder="1" applyAlignment="1">
      <alignment horizontal="right" vertical="center"/>
    </xf>
    <xf numFmtId="3" fontId="22" fillId="3" borderId="36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indent="1"/>
    </xf>
    <xf numFmtId="169" fontId="22" fillId="3" borderId="0" xfId="0" applyNumberFormat="1" applyFont="1" applyFill="1" applyAlignment="1">
      <alignment horizontal="right" vertical="center"/>
    </xf>
    <xf numFmtId="0" fontId="22" fillId="3" borderId="35" xfId="0" applyFont="1" applyFill="1" applyBorder="1" applyAlignment="1">
      <alignment horizontal="left" vertical="center"/>
    </xf>
    <xf numFmtId="170" fontId="22" fillId="3" borderId="35" xfId="0" applyNumberFormat="1" applyFont="1" applyFill="1" applyBorder="1" applyAlignment="1">
      <alignment horizontal="right" vertical="center"/>
    </xf>
    <xf numFmtId="170" fontId="22" fillId="3" borderId="35" xfId="0" applyNumberFormat="1" applyFont="1" applyFill="1" applyBorder="1" applyAlignment="1">
      <alignment vertical="center"/>
    </xf>
    <xf numFmtId="0" fontId="20" fillId="3" borderId="36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indent="1"/>
    </xf>
    <xf numFmtId="169" fontId="22" fillId="3" borderId="35" xfId="0" applyNumberFormat="1" applyFont="1" applyFill="1" applyBorder="1" applyAlignment="1">
      <alignment vertical="center"/>
    </xf>
    <xf numFmtId="0" fontId="23" fillId="3" borderId="35" xfId="0" applyFont="1" applyFill="1" applyBorder="1" applyAlignment="1">
      <alignment horizontal="left" vertical="center" indent="1"/>
    </xf>
    <xf numFmtId="169" fontId="22" fillId="3" borderId="35" xfId="0" applyNumberFormat="1" applyFont="1" applyFill="1" applyBorder="1" applyAlignment="1">
      <alignment horizontal="right" vertical="center"/>
    </xf>
    <xf numFmtId="0" fontId="22" fillId="3" borderId="35" xfId="0" applyFont="1" applyFill="1" applyBorder="1"/>
    <xf numFmtId="170" fontId="22" fillId="3" borderId="0" xfId="0" applyNumberFormat="1" applyFont="1" applyFill="1" applyAlignment="1">
      <alignment horizontal="right" vertical="center"/>
    </xf>
    <xf numFmtId="170" fontId="22" fillId="3" borderId="0" xfId="0" applyNumberFormat="1" applyFont="1" applyFill="1" applyAlignment="1">
      <alignment vertical="center"/>
    </xf>
    <xf numFmtId="2" fontId="22" fillId="3" borderId="0" xfId="0" applyNumberFormat="1" applyFont="1" applyFill="1" applyAlignment="1">
      <alignment vertical="center"/>
    </xf>
    <xf numFmtId="169" fontId="22" fillId="3" borderId="0" xfId="0" quotePrefix="1" applyNumberFormat="1" applyFont="1" applyFill="1" applyAlignment="1">
      <alignment horizontal="right" vertical="center"/>
    </xf>
    <xf numFmtId="169" fontId="22" fillId="3" borderId="35" xfId="0" quotePrefix="1" applyNumberFormat="1" applyFont="1" applyFill="1" applyBorder="1" applyAlignment="1">
      <alignment horizontal="right" vertical="center"/>
    </xf>
    <xf numFmtId="169" fontId="23" fillId="3" borderId="0" xfId="0" quotePrefix="1" applyNumberFormat="1" applyFont="1" applyFill="1" applyAlignment="1">
      <alignment horizontal="right" vertical="center"/>
    </xf>
    <xf numFmtId="3" fontId="22" fillId="3" borderId="35" xfId="0" applyNumberFormat="1" applyFont="1" applyFill="1" applyBorder="1" applyAlignment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35" xfId="0" applyFill="1" applyBorder="1" applyAlignment="1">
      <alignment horizontal="left" vertical="center" indent="1"/>
    </xf>
    <xf numFmtId="0" fontId="24" fillId="3" borderId="0" xfId="0" applyFont="1" applyFill="1" applyAlignment="1">
      <alignment horizontal="left"/>
    </xf>
    <xf numFmtId="0" fontId="24" fillId="3" borderId="0" xfId="0" applyFont="1" applyFill="1"/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166" fontId="0" fillId="3" borderId="0" xfId="12" applyNumberFormat="1" applyFont="1" applyFill="1"/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31</xdr:row>
      <xdr:rowOff>145059</xdr:rowOff>
    </xdr:from>
    <xdr:to>
      <xdr:col>9</xdr:col>
      <xdr:colOff>590549</xdr:colOff>
      <xdr:row>36</xdr:row>
      <xdr:rowOff>52666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6929D-DB90-37E3-3F3A-9945DEF0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7517409"/>
          <a:ext cx="2457449" cy="860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330269</xdr:colOff>
      <xdr:row>50</xdr:row>
      <xdr:rowOff>83129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B9F0A77-A71A-5BE4-72D4-11CAAC0DA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22269" cy="96081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decpr-my.sharepoint.com/personal/jose_rivera_ddec_pr_gov/Documents/Desktop/Informe%20de%20Ventas%20al%20Detal/9%20Septiembre%202025/Tabla%20para%20Reporte%20EVD%20-%20Septiembre%202025.xlsx" TargetMode="External"/><Relationship Id="rId1" Type="http://schemas.openxmlformats.org/officeDocument/2006/relationships/externalLinkPath" Target="Tabla%20para%20Reporte%20EVD%20-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mbios Históricos"/>
    </sheetNames>
    <sheetDataSet>
      <sheetData sheetId="0">
        <row r="6">
          <cell r="C6">
            <v>2010</v>
          </cell>
          <cell r="D6">
            <v>2011</v>
          </cell>
          <cell r="E6">
            <v>2012</v>
          </cell>
          <cell r="F6">
            <v>2013</v>
          </cell>
          <cell r="G6">
            <v>2014</v>
          </cell>
          <cell r="H6">
            <v>2015</v>
          </cell>
          <cell r="I6">
            <v>2016</v>
          </cell>
          <cell r="J6">
            <v>2017</v>
          </cell>
          <cell r="K6">
            <v>2018</v>
          </cell>
          <cell r="L6">
            <v>2019</v>
          </cell>
          <cell r="M6">
            <v>2020</v>
          </cell>
          <cell r="N6">
            <v>2021</v>
          </cell>
          <cell r="O6">
            <v>2022</v>
          </cell>
          <cell r="P6">
            <v>2023</v>
          </cell>
          <cell r="Q6">
            <v>2024</v>
          </cell>
          <cell r="R6">
            <v>2025</v>
          </cell>
          <cell r="S6">
            <v>2026</v>
          </cell>
        </row>
        <row r="9">
          <cell r="C9">
            <v>2063862647.1613276</v>
          </cell>
          <cell r="D9">
            <v>2089732073.1388152</v>
          </cell>
          <cell r="E9">
            <v>2143543640.0936975</v>
          </cell>
          <cell r="F9">
            <v>2171455647.2129812</v>
          </cell>
          <cell r="G9">
            <v>2296973920.3504834</v>
          </cell>
          <cell r="H9">
            <v>2322054950.9057074</v>
          </cell>
          <cell r="I9">
            <v>2234793350.7053113</v>
          </cell>
          <cell r="J9">
            <v>2298688502.4284501</v>
          </cell>
          <cell r="K9">
            <v>1719474082</v>
          </cell>
          <cell r="L9">
            <v>2477039021.4250603</v>
          </cell>
          <cell r="M9">
            <v>2274460560.8777041</v>
          </cell>
          <cell r="N9">
            <v>2652449329.3904715</v>
          </cell>
          <cell r="O9">
            <v>2934048891.4199595</v>
          </cell>
          <cell r="P9">
            <v>2859741518.1320224</v>
          </cell>
          <cell r="Q9">
            <v>4143717458.9618683</v>
          </cell>
          <cell r="R9">
            <v>4124791841.7194371</v>
          </cell>
          <cell r="S9">
            <v>4212352154.5873127</v>
          </cell>
        </row>
        <row r="22">
          <cell r="C22">
            <v>6448510679</v>
          </cell>
          <cell r="D22">
            <v>6404391042</v>
          </cell>
          <cell r="E22">
            <v>6494449039</v>
          </cell>
          <cell r="F22">
            <v>6603449178</v>
          </cell>
          <cell r="G22">
            <v>7049654858</v>
          </cell>
          <cell r="H22">
            <v>6998144736</v>
          </cell>
          <cell r="I22">
            <v>6758517585</v>
          </cell>
          <cell r="J22">
            <v>6893336769</v>
          </cell>
          <cell r="K22">
            <v>6947371788</v>
          </cell>
          <cell r="L22">
            <v>8516002229</v>
          </cell>
          <cell r="M22">
            <v>7426804891</v>
          </cell>
          <cell r="N22">
            <v>8565925891</v>
          </cell>
          <cell r="O22">
            <v>9396523791</v>
          </cell>
          <cell r="P22">
            <v>9509263939</v>
          </cell>
          <cell r="Q22">
            <v>12697721864</v>
          </cell>
          <cell r="R22">
            <v>12801273687</v>
          </cell>
          <cell r="S22">
            <v>12948608775</v>
          </cell>
        </row>
        <row r="24">
          <cell r="D24">
            <v>-0.68418335947986419</v>
          </cell>
          <cell r="E24">
            <v>1.4061914147559011</v>
          </cell>
          <cell r="F24">
            <v>1.6783585234935277</v>
          </cell>
          <cell r="G24">
            <v>6.7571608105439109</v>
          </cell>
          <cell r="H24">
            <v>-0.73067579956124995</v>
          </cell>
          <cell r="I24">
            <v>-3.4241525438493015</v>
          </cell>
          <cell r="J24">
            <v>1.9948040721122131</v>
          </cell>
          <cell r="K24">
            <v>0.7838731924864123</v>
          </cell>
          <cell r="L24">
            <v>22.578760556754013</v>
          </cell>
          <cell r="M24">
            <v>-12.79000766687094</v>
          </cell>
          <cell r="N24">
            <v>15.337968570850935</v>
          </cell>
          <cell r="O24">
            <v>9.6965338081279473</v>
          </cell>
          <cell r="P24">
            <v>1.1998069765755568</v>
          </cell>
          <cell r="Q24">
            <v>33.530018153385065</v>
          </cell>
          <cell r="R24">
            <v>0.81551497275732099</v>
          </cell>
          <cell r="S24">
            <v>1.1509408485627668</v>
          </cell>
        </row>
        <row r="25">
          <cell r="C25">
            <v>18860705512.600281</v>
          </cell>
          <cell r="D25">
            <v>19318887381.074894</v>
          </cell>
          <cell r="E25">
            <v>19866007007.800224</v>
          </cell>
          <cell r="F25">
            <v>20312549634.365086</v>
          </cell>
          <cell r="G25">
            <v>21127702625.74448</v>
          </cell>
          <cell r="H25">
            <v>20801097488.699665</v>
          </cell>
          <cell r="I25">
            <v>20590965804.42009</v>
          </cell>
          <cell r="J25">
            <v>21465564526</v>
          </cell>
          <cell r="K25">
            <v>25204817954.861752</v>
          </cell>
          <cell r="L25">
            <v>22473562959.065716</v>
          </cell>
          <cell r="M25">
            <v>21928372715.126358</v>
          </cell>
          <cell r="N25">
            <v>27246328692.78318</v>
          </cell>
          <cell r="O25">
            <v>27542854261.664124</v>
          </cell>
          <cell r="P25">
            <v>37693013717.114975</v>
          </cell>
          <cell r="Q25">
            <v>38159054501.68634</v>
          </cell>
          <cell r="R25">
            <v>39009790794.637733</v>
          </cell>
        </row>
        <row r="27">
          <cell r="D27">
            <v>2.4292933695853289</v>
          </cell>
          <cell r="E27">
            <v>2.8320452204783693</v>
          </cell>
          <cell r="F27">
            <v>2.2477724204442797</v>
          </cell>
          <cell r="G27">
            <v>4.0130510745943289</v>
          </cell>
          <cell r="H27">
            <v>-1.5458620505517762</v>
          </cell>
          <cell r="I27">
            <v>-1.0101951802962839</v>
          </cell>
          <cell r="J27">
            <v>4.2474876112521516</v>
          </cell>
          <cell r="K27">
            <v>17.419776798008783</v>
          </cell>
          <cell r="L27">
            <v>-10.836241708578596</v>
          </cell>
          <cell r="M27">
            <v>-2.4259181551781088</v>
          </cell>
          <cell r="N27">
            <v>24.251484808028895</v>
          </cell>
          <cell r="O27">
            <v>1.0883138503701781</v>
          </cell>
          <cell r="P27">
            <v>36.852242541828652</v>
          </cell>
          <cell r="Q27">
            <v>1.2364115750175577</v>
          </cell>
          <cell r="R27">
            <v>2.2294480407364317</v>
          </cell>
        </row>
        <row r="77">
          <cell r="V77">
            <v>41640</v>
          </cell>
          <cell r="X77">
            <v>2362821243.3854389</v>
          </cell>
          <cell r="Y77">
            <v>7.9258125699760189</v>
          </cell>
        </row>
        <row r="78">
          <cell r="V78">
            <v>41671</v>
          </cell>
          <cell r="X78">
            <v>2253641934.4800296</v>
          </cell>
          <cell r="Y78">
            <v>7.9215963891840238</v>
          </cell>
        </row>
        <row r="79">
          <cell r="V79">
            <v>41699</v>
          </cell>
          <cell r="X79">
            <v>2450921317.7562323</v>
          </cell>
          <cell r="Y79">
            <v>9.815375104928945</v>
          </cell>
        </row>
        <row r="80">
          <cell r="V80">
            <v>41730</v>
          </cell>
          <cell r="X80">
            <v>2347668905.1697721</v>
          </cell>
          <cell r="Y80">
            <v>6.8673868526127109</v>
          </cell>
        </row>
        <row r="81">
          <cell r="V81">
            <v>41760</v>
          </cell>
          <cell r="X81">
            <v>2381600300.3617821</v>
          </cell>
          <cell r="Y81">
            <v>5.4674283583904533</v>
          </cell>
        </row>
        <row r="82">
          <cell r="V82">
            <v>41791</v>
          </cell>
          <cell r="X82">
            <v>2332904189.0432644</v>
          </cell>
          <cell r="Y82">
            <v>1.4936412846341289</v>
          </cell>
        </row>
        <row r="83">
          <cell r="V83">
            <v>41821</v>
          </cell>
          <cell r="X83">
            <v>2333906345.6537232</v>
          </cell>
          <cell r="Y83">
            <v>-0.98137930880499291</v>
          </cell>
        </row>
        <row r="84">
          <cell r="V84">
            <v>41852</v>
          </cell>
          <cell r="X84">
            <v>2342183438.9885306</v>
          </cell>
          <cell r="Y84">
            <v>-2.2315373819056812</v>
          </cell>
        </row>
        <row r="85">
          <cell r="V85">
            <v>41883</v>
          </cell>
          <cell r="X85">
            <v>2322054950.9057074</v>
          </cell>
          <cell r="Y85">
            <v>1.0919162091051062</v>
          </cell>
        </row>
        <row r="86">
          <cell r="V86">
            <v>41913</v>
          </cell>
          <cell r="X86">
            <v>2419206005.1111288</v>
          </cell>
          <cell r="Y86">
            <v>0.65004823647512144</v>
          </cell>
        </row>
        <row r="87">
          <cell r="V87">
            <v>41944</v>
          </cell>
          <cell r="X87">
            <v>2516654043.4196973</v>
          </cell>
          <cell r="Y87">
            <v>-0.99163027091580902</v>
          </cell>
        </row>
        <row r="88">
          <cell r="V88">
            <v>41974</v>
          </cell>
          <cell r="X88">
            <v>2748576121.5855188</v>
          </cell>
          <cell r="Y88">
            <v>-2.0422996083075358</v>
          </cell>
        </row>
        <row r="89">
          <cell r="V89">
            <v>42005</v>
          </cell>
          <cell r="X89">
            <v>2291926046.9326243</v>
          </cell>
          <cell r="Y89">
            <v>-3.0004468874351358</v>
          </cell>
        </row>
        <row r="90">
          <cell r="V90">
            <v>42036</v>
          </cell>
          <cell r="X90">
            <v>2246955348.3701844</v>
          </cell>
          <cell r="Y90">
            <v>-0.29670135293200073</v>
          </cell>
        </row>
        <row r="91">
          <cell r="V91">
            <v>42064</v>
          </cell>
          <cell r="X91">
            <v>2386062307.3640461</v>
          </cell>
          <cell r="Y91">
            <v>-2.6463114063393616</v>
          </cell>
        </row>
        <row r="92">
          <cell r="V92">
            <v>42095</v>
          </cell>
          <cell r="X92">
            <v>2347186982.5898676</v>
          </cell>
          <cell r="Y92">
            <v>-2.052770639178807E-2</v>
          </cell>
        </row>
        <row r="93">
          <cell r="V93">
            <v>42125</v>
          </cell>
          <cell r="X93">
            <v>2393106752.4584923</v>
          </cell>
          <cell r="Y93">
            <v>0.48313951316525672</v>
          </cell>
        </row>
        <row r="94">
          <cell r="V94">
            <v>42156</v>
          </cell>
          <cell r="X94">
            <v>2377342465.9902377</v>
          </cell>
          <cell r="Y94">
            <v>1.904847921131201</v>
          </cell>
        </row>
        <row r="95">
          <cell r="V95">
            <v>42186</v>
          </cell>
          <cell r="X95">
            <v>2284719903.7551908</v>
          </cell>
          <cell r="Y95">
            <v>-2.1074728208408615</v>
          </cell>
        </row>
        <row r="96">
          <cell r="V96">
            <v>42217</v>
          </cell>
          <cell r="X96">
            <v>2239004330.5337095</v>
          </cell>
          <cell r="Y96">
            <v>-4.4052530957771143</v>
          </cell>
        </row>
        <row r="97">
          <cell r="V97">
            <v>42248</v>
          </cell>
          <cell r="X97">
            <v>2234793350.7053113</v>
          </cell>
          <cell r="Y97">
            <v>-3.7579472512638024</v>
          </cell>
        </row>
        <row r="98">
          <cell r="V98">
            <v>42278</v>
          </cell>
          <cell r="X98">
            <v>2366115514.7901621</v>
          </cell>
          <cell r="Y98">
            <v>-2.1945419368503907</v>
          </cell>
        </row>
        <row r="99">
          <cell r="V99">
            <v>42309</v>
          </cell>
          <cell r="X99">
            <v>2470334688.280467</v>
          </cell>
          <cell r="Y99">
            <v>-1.8405134094748383</v>
          </cell>
        </row>
        <row r="100">
          <cell r="V100">
            <v>42339</v>
          </cell>
          <cell r="X100">
            <v>2742455301.6450009</v>
          </cell>
          <cell r="Y100">
            <v>-0.2226905739465968</v>
          </cell>
        </row>
        <row r="101">
          <cell r="V101">
            <v>42370</v>
          </cell>
          <cell r="X101">
            <v>2206859833.1253338</v>
          </cell>
          <cell r="Y101">
            <v>-3.7115601492089172</v>
          </cell>
        </row>
        <row r="102">
          <cell r="V102">
            <v>42401</v>
          </cell>
          <cell r="X102">
            <v>2229436884.2451191</v>
          </cell>
          <cell r="Y102">
            <v>-0.7796534157998396</v>
          </cell>
        </row>
        <row r="103">
          <cell r="V103">
            <v>42430</v>
          </cell>
          <cell r="X103">
            <v>2332426903.8848257</v>
          </cell>
          <cell r="Y103">
            <v>-2.2478626527767842</v>
          </cell>
        </row>
        <row r="104">
          <cell r="V104">
            <v>42461</v>
          </cell>
          <cell r="X104">
            <v>2313869300.1071324</v>
          </cell>
          <cell r="Y104">
            <v>-1.4194728724156729</v>
          </cell>
        </row>
        <row r="105">
          <cell r="V105">
            <v>42491</v>
          </cell>
          <cell r="X105">
            <v>2325790753.0169153</v>
          </cell>
          <cell r="Y105">
            <v>-2.8129125193609403</v>
          </cell>
        </row>
        <row r="106">
          <cell r="V106">
            <v>42522</v>
          </cell>
          <cell r="X106">
            <v>2289245361.400435</v>
          </cell>
          <cell r="Y106">
            <v>-3.7056968379651409</v>
          </cell>
        </row>
        <row r="107">
          <cell r="V107">
            <v>42552</v>
          </cell>
          <cell r="X107">
            <v>2294639541.9027171</v>
          </cell>
          <cell r="Y107">
            <v>0.43417305251388744</v>
          </cell>
        </row>
        <row r="108">
          <cell r="V108">
            <v>42583</v>
          </cell>
          <cell r="X108">
            <v>2300008724.3091617</v>
          </cell>
          <cell r="Y108">
            <v>2.7246215178561344</v>
          </cell>
        </row>
        <row r="109">
          <cell r="V109">
            <v>42614</v>
          </cell>
          <cell r="X109">
            <v>2298688502.4284501</v>
          </cell>
          <cell r="Y109">
            <v>2.8591078321838213</v>
          </cell>
        </row>
        <row r="110">
          <cell r="V110">
            <v>42644</v>
          </cell>
          <cell r="X110">
            <v>2450446024.46</v>
          </cell>
          <cell r="Y110">
            <v>3.5640909813026083</v>
          </cell>
        </row>
        <row r="111">
          <cell r="V111">
            <v>42675</v>
          </cell>
          <cell r="X111">
            <v>2645055258.1199999</v>
          </cell>
          <cell r="Y111">
            <v>7.0727489140813988</v>
          </cell>
        </row>
        <row r="112">
          <cell r="V112">
            <v>42705</v>
          </cell>
          <cell r="X112">
            <v>3042027886.9200001</v>
          </cell>
          <cell r="Y112">
            <v>10.923517517142656</v>
          </cell>
        </row>
        <row r="113">
          <cell r="V113">
            <v>42736</v>
          </cell>
          <cell r="X113">
            <v>2371793459</v>
          </cell>
          <cell r="Y113">
            <v>7.4736792703816084</v>
          </cell>
        </row>
        <row r="114">
          <cell r="V114">
            <v>42767</v>
          </cell>
          <cell r="X114">
            <v>2315715526</v>
          </cell>
          <cell r="Y114">
            <v>3.8699746274312941</v>
          </cell>
        </row>
        <row r="115">
          <cell r="V115">
            <v>42795</v>
          </cell>
          <cell r="X115">
            <v>2506902588</v>
          </cell>
          <cell r="Y115">
            <v>7.4804352421322369</v>
          </cell>
        </row>
        <row r="116">
          <cell r="V116">
            <v>42826</v>
          </cell>
          <cell r="X116">
            <v>2147205873</v>
          </cell>
          <cell r="Y116">
            <v>-7.2028021245372802</v>
          </cell>
        </row>
        <row r="117">
          <cell r="V117">
            <v>42856</v>
          </cell>
          <cell r="X117">
            <v>2576165291</v>
          </cell>
          <cell r="Y117">
            <v>10.765136014850418</v>
          </cell>
        </row>
        <row r="118">
          <cell r="V118">
            <v>42887</v>
          </cell>
          <cell r="X118">
            <v>2600410001</v>
          </cell>
          <cell r="Y118">
            <v>13.592454738412641</v>
          </cell>
        </row>
        <row r="119">
          <cell r="V119">
            <v>42917</v>
          </cell>
          <cell r="X119">
            <v>2580245100</v>
          </cell>
          <cell r="Y119">
            <v>12.446641526122161</v>
          </cell>
        </row>
        <row r="120">
          <cell r="V120">
            <v>42948</v>
          </cell>
          <cell r="X120">
            <v>2647652606</v>
          </cell>
          <cell r="Y120">
            <v>15.114894044380542</v>
          </cell>
        </row>
        <row r="121">
          <cell r="V121">
            <v>42979</v>
          </cell>
          <cell r="X121">
            <v>1719474082</v>
          </cell>
          <cell r="Y121">
            <v>-25.197603756078252</v>
          </cell>
        </row>
        <row r="122">
          <cell r="V122">
            <v>43009</v>
          </cell>
          <cell r="X122">
            <v>1897429181</v>
          </cell>
          <cell r="Y122">
            <v>-22.568007535765545</v>
          </cell>
        </row>
        <row r="123">
          <cell r="V123">
            <v>43040</v>
          </cell>
          <cell r="X123">
            <v>2743780264</v>
          </cell>
          <cell r="Y123">
            <v>3.7324364236598191</v>
          </cell>
        </row>
        <row r="124">
          <cell r="V124">
            <v>43070</v>
          </cell>
          <cell r="X124">
            <v>3351326249.2236071</v>
          </cell>
          <cell r="Y124">
            <v>10.167505815233211</v>
          </cell>
        </row>
        <row r="125">
          <cell r="V125">
            <v>43101</v>
          </cell>
          <cell r="X125">
            <v>2757527857.9577012</v>
          </cell>
          <cell r="Y125">
            <v>16.263405967918271</v>
          </cell>
        </row>
        <row r="126">
          <cell r="V126">
            <v>43132</v>
          </cell>
          <cell r="X126">
            <v>2654370480</v>
          </cell>
          <cell r="Y126">
            <v>14.624203629405558</v>
          </cell>
        </row>
        <row r="127">
          <cell r="V127">
            <v>43160</v>
          </cell>
          <cell r="X127">
            <v>2773103888</v>
          </cell>
          <cell r="Y127">
            <v>10.618733303569433</v>
          </cell>
        </row>
        <row r="128">
          <cell r="V128">
            <v>43191</v>
          </cell>
          <cell r="X128">
            <v>2607311201</v>
          </cell>
          <cell r="Y128">
            <v>21.428095637478727</v>
          </cell>
        </row>
        <row r="129">
          <cell r="V129">
            <v>43221</v>
          </cell>
          <cell r="X129">
            <v>2970227299</v>
          </cell>
          <cell r="Y129">
            <v>15.296456689975644</v>
          </cell>
        </row>
        <row r="130">
          <cell r="V130">
            <v>43252</v>
          </cell>
          <cell r="X130">
            <v>2926275000</v>
          </cell>
          <cell r="Y130">
            <v>12.53129309896082</v>
          </cell>
        </row>
        <row r="131">
          <cell r="V131">
            <v>43282</v>
          </cell>
          <cell r="X131">
            <v>3076563478.4047318</v>
          </cell>
          <cell r="Y131">
            <v>19.235319094481827</v>
          </cell>
        </row>
        <row r="132">
          <cell r="V132">
            <v>43313</v>
          </cell>
          <cell r="X132">
            <v>2962399729.0742555</v>
          </cell>
          <cell r="Y132">
            <v>11.887780230721685</v>
          </cell>
        </row>
        <row r="133">
          <cell r="V133">
            <v>43344</v>
          </cell>
          <cell r="X133">
            <v>2477039021.4250603</v>
          </cell>
          <cell r="Y133">
            <v>44.057944656188205</v>
          </cell>
        </row>
        <row r="134">
          <cell r="V134">
            <v>43374</v>
          </cell>
          <cell r="X134">
            <v>2559959983</v>
          </cell>
          <cell r="Y134">
            <v>34.917287487421646</v>
          </cell>
        </row>
        <row r="135">
          <cell r="V135">
            <v>43405</v>
          </cell>
          <cell r="X135">
            <v>2703576850.6429043</v>
          </cell>
          <cell r="Y135">
            <v>-1.4652563065850421</v>
          </cell>
        </row>
        <row r="136">
          <cell r="V136">
            <v>43435</v>
          </cell>
          <cell r="X136">
            <v>2996565645.2635593</v>
          </cell>
          <cell r="Y136">
            <v>-10.585677954876347</v>
          </cell>
        </row>
        <row r="137">
          <cell r="V137">
            <v>43466</v>
          </cell>
          <cell r="X137">
            <v>2687489741.6372824</v>
          </cell>
          <cell r="Y137">
            <v>-2.5398878969908552</v>
          </cell>
        </row>
        <row r="138">
          <cell r="V138">
            <v>43497</v>
          </cell>
          <cell r="X138">
            <v>2719374926.1941719</v>
          </cell>
          <cell r="Y138">
            <v>2.4489590539061417</v>
          </cell>
        </row>
        <row r="139">
          <cell r="V139">
            <v>43525</v>
          </cell>
          <cell r="X139">
            <v>2590950118.5090194</v>
          </cell>
          <cell r="Y139">
            <v>-6.5685880099628138</v>
          </cell>
        </row>
        <row r="140">
          <cell r="V140">
            <v>43556</v>
          </cell>
          <cell r="X140">
            <v>2300097588.2251053</v>
          </cell>
          <cell r="Y140">
            <v>-11.782775015773604</v>
          </cell>
        </row>
        <row r="141">
          <cell r="V141">
            <v>43586</v>
          </cell>
          <cell r="X141">
            <v>2355204012.7186537</v>
          </cell>
          <cell r="Y141">
            <v>-20.706270071937222</v>
          </cell>
        </row>
        <row r="142">
          <cell r="V142">
            <v>43617</v>
          </cell>
          <cell r="X142">
            <v>2393641680.7710199</v>
          </cell>
          <cell r="Y142">
            <v>-18.201752030447587</v>
          </cell>
        </row>
        <row r="143">
          <cell r="V143">
            <v>43647</v>
          </cell>
          <cell r="X143">
            <v>2460766136.1731334</v>
          </cell>
          <cell r="Y143">
            <v>-20.015752853924642</v>
          </cell>
        </row>
        <row r="144">
          <cell r="V144">
            <v>43678</v>
          </cell>
          <cell r="X144">
            <v>2691578193.9596272</v>
          </cell>
          <cell r="Y144">
            <v>-9.141964619314205</v>
          </cell>
        </row>
        <row r="145">
          <cell r="V145">
            <v>43709</v>
          </cell>
          <cell r="X145">
            <v>2274460560.8777041</v>
          </cell>
          <cell r="Y145">
            <v>-8.1782506773272843</v>
          </cell>
        </row>
        <row r="146">
          <cell r="V146">
            <v>43739</v>
          </cell>
          <cell r="X146">
            <v>2562958946.2187028</v>
          </cell>
          <cell r="Y146">
            <v>0.11714883195901868</v>
          </cell>
        </row>
        <row r="147">
          <cell r="V147">
            <v>43770</v>
          </cell>
          <cell r="X147">
            <v>2675607010.3462114</v>
          </cell>
          <cell r="Y147">
            <v>-1.0345494817371914</v>
          </cell>
        </row>
        <row r="148">
          <cell r="V148">
            <v>43800</v>
          </cell>
          <cell r="X148">
            <v>2908661627.4983721</v>
          </cell>
          <cell r="Y148">
            <v>-2.9334921430515091</v>
          </cell>
        </row>
        <row r="149">
          <cell r="V149">
            <v>43831</v>
          </cell>
          <cell r="X149">
            <v>2466685538.2332563</v>
          </cell>
          <cell r="Y149">
            <v>-8.2160017202338</v>
          </cell>
        </row>
        <row r="150">
          <cell r="V150">
            <v>43862</v>
          </cell>
          <cell r="X150">
            <v>2287729434.0006142</v>
          </cell>
          <cell r="Y150">
            <v>-15.87296727772862</v>
          </cell>
        </row>
        <row r="151">
          <cell r="V151">
            <v>43891</v>
          </cell>
          <cell r="X151">
            <v>2053647173.5308704</v>
          </cell>
          <cell r="Y151">
            <v>-20.737680017064307</v>
          </cell>
        </row>
        <row r="152">
          <cell r="V152">
            <v>43922</v>
          </cell>
          <cell r="X152">
            <v>1571195776.8028388</v>
          </cell>
          <cell r="Y152">
            <v>-31.69003850765877</v>
          </cell>
        </row>
        <row r="153">
          <cell r="V153">
            <v>43952</v>
          </cell>
          <cell r="X153">
            <v>2048466733.8744302</v>
          </cell>
          <cell r="Y153">
            <v>-13.023809283092689</v>
          </cell>
        </row>
        <row r="154">
          <cell r="V154">
            <v>43983</v>
          </cell>
          <cell r="X154">
            <v>2934722167.3561821</v>
          </cell>
          <cell r="Y154">
            <v>22.604907448422846</v>
          </cell>
        </row>
        <row r="155">
          <cell r="V155">
            <v>44013</v>
          </cell>
          <cell r="X155">
            <v>2964130099.4093137</v>
          </cell>
          <cell r="Y155">
            <v>20.455579091273908</v>
          </cell>
        </row>
        <row r="156">
          <cell r="V156">
            <v>44044</v>
          </cell>
          <cell r="X156">
            <v>2949346462.5283794</v>
          </cell>
          <cell r="Y156">
            <v>9.5768448840620515</v>
          </cell>
        </row>
        <row r="157">
          <cell r="V157">
            <v>44075</v>
          </cell>
          <cell r="X157">
            <v>2652449329.3904715</v>
          </cell>
          <cell r="Y157">
            <v>16.618831516115769</v>
          </cell>
        </row>
        <row r="158">
          <cell r="V158">
            <v>44105</v>
          </cell>
          <cell r="X158">
            <v>2659186494.3807559</v>
          </cell>
          <cell r="Y158">
            <v>3.754548948356109</v>
          </cell>
        </row>
        <row r="159">
          <cell r="V159">
            <v>44136</v>
          </cell>
          <cell r="X159">
            <v>2618388724.1360235</v>
          </cell>
          <cell r="Y159">
            <v>-2.1385160821052014</v>
          </cell>
        </row>
        <row r="160">
          <cell r="V160">
            <v>44166</v>
          </cell>
          <cell r="X160">
            <v>2999651546.4219809</v>
          </cell>
          <cell r="Y160">
            <v>3.1282400834594744</v>
          </cell>
        </row>
        <row r="161">
          <cell r="V161">
            <v>44197</v>
          </cell>
          <cell r="X161">
            <v>2563374378.4126844</v>
          </cell>
          <cell r="Y161">
            <v>3.9197878562453772</v>
          </cell>
        </row>
        <row r="162">
          <cell r="V162">
            <v>44228</v>
          </cell>
          <cell r="X162">
            <v>2606568104.5197282</v>
          </cell>
          <cell r="Y162">
            <v>13.936904678520145</v>
          </cell>
        </row>
        <row r="163">
          <cell r="V163">
            <v>44256</v>
          </cell>
          <cell r="X163">
            <v>3019287307.4004297</v>
          </cell>
          <cell r="Y163">
            <v>47.020741747440375</v>
          </cell>
        </row>
        <row r="164">
          <cell r="V164">
            <v>44287</v>
          </cell>
          <cell r="X164">
            <v>2946687603.7785387</v>
          </cell>
          <cell r="Y164">
            <v>87.544267066108787</v>
          </cell>
        </row>
        <row r="165">
          <cell r="V165">
            <v>44317</v>
          </cell>
          <cell r="X165">
            <v>3376636262.1305351</v>
          </cell>
          <cell r="Y165">
            <v>64.837251505863165</v>
          </cell>
        </row>
        <row r="166">
          <cell r="V166">
            <v>44348</v>
          </cell>
          <cell r="X166">
            <v>3337251245.2294588</v>
          </cell>
          <cell r="Y166">
            <v>13.716088096881249</v>
          </cell>
        </row>
        <row r="167">
          <cell r="V167">
            <v>44378</v>
          </cell>
          <cell r="X167">
            <v>3332410256.2184601</v>
          </cell>
          <cell r="Y167">
            <v>12.424561151433149</v>
          </cell>
        </row>
        <row r="168">
          <cell r="V168">
            <v>44409</v>
          </cell>
          <cell r="X168">
            <v>3130064643.6733847</v>
          </cell>
          <cell r="Y168">
            <v>6.1273974909709779</v>
          </cell>
        </row>
        <row r="169">
          <cell r="V169">
            <v>44440</v>
          </cell>
          <cell r="X169">
            <v>2934048891.4199595</v>
          </cell>
          <cell r="Y169">
            <v>10.61658591963373</v>
          </cell>
        </row>
        <row r="170">
          <cell r="V170">
            <v>44470</v>
          </cell>
          <cell r="X170">
            <v>3081189428.1376328</v>
          </cell>
          <cell r="Y170">
            <v>15.86962534025462</v>
          </cell>
        </row>
        <row r="171">
          <cell r="V171">
            <v>44501</v>
          </cell>
          <cell r="X171">
            <v>3092324470.9961948</v>
          </cell>
          <cell r="Y171">
            <v>18.100282150296589</v>
          </cell>
        </row>
        <row r="172">
          <cell r="V172">
            <v>44531</v>
          </cell>
          <cell r="X172">
            <v>3357724955.730516</v>
          </cell>
          <cell r="Y172">
            <v>11.937166826448532</v>
          </cell>
        </row>
        <row r="173">
          <cell r="V173">
            <v>44562</v>
          </cell>
          <cell r="X173">
            <v>2738675095.1015396</v>
          </cell>
          <cell r="Y173">
            <v>6.8386700813248531</v>
          </cell>
        </row>
        <row r="174">
          <cell r="V174">
            <v>44593</v>
          </cell>
          <cell r="X174">
            <v>2654536308.4296207</v>
          </cell>
          <cell r="Y174">
            <v>1.8402820101541491</v>
          </cell>
        </row>
        <row r="175">
          <cell r="V175">
            <v>44621</v>
          </cell>
          <cell r="X175">
            <v>3181156625.2629519</v>
          </cell>
          <cell r="Y175">
            <v>5.3611763764836828</v>
          </cell>
        </row>
        <row r="176">
          <cell r="V176">
            <v>44652</v>
          </cell>
          <cell r="X176">
            <v>3015204292.8547368</v>
          </cell>
          <cell r="Y176">
            <v>2.3252104834030973</v>
          </cell>
        </row>
        <row r="177">
          <cell r="V177">
            <v>44682</v>
          </cell>
          <cell r="X177">
            <v>3144867059.6926117</v>
          </cell>
          <cell r="Y177">
            <v>-6.8639078788926309</v>
          </cell>
        </row>
        <row r="178">
          <cell r="V178">
            <v>44713</v>
          </cell>
          <cell r="X178">
            <v>3299150940.900578</v>
          </cell>
          <cell r="Y178">
            <v>-1.1416672443629916</v>
          </cell>
        </row>
        <row r="179">
          <cell r="V179">
            <v>44743</v>
          </cell>
          <cell r="X179">
            <v>3331144636.6650534</v>
          </cell>
          <cell r="Y179">
            <v>-3.797910389469604E-2</v>
          </cell>
        </row>
        <row r="180">
          <cell r="V180">
            <v>44774</v>
          </cell>
          <cell r="X180">
            <v>3318377784.6250081</v>
          </cell>
          <cell r="Y180">
            <v>6.0162700259960991</v>
          </cell>
        </row>
        <row r="181">
          <cell r="V181">
            <v>44805</v>
          </cell>
          <cell r="X181">
            <v>2859741518.1320224</v>
          </cell>
          <cell r="Y181">
            <v>-2.5325881073500254</v>
          </cell>
        </row>
        <row r="182">
          <cell r="V182">
            <v>44835</v>
          </cell>
          <cell r="X182">
            <v>3206924969.8640475</v>
          </cell>
          <cell r="Y182">
            <v>4.0807468887887612</v>
          </cell>
        </row>
        <row r="183">
          <cell r="V183">
            <v>44866</v>
          </cell>
          <cell r="X183">
            <v>3162441118.9333687</v>
          </cell>
          <cell r="Y183">
            <v>2.2674414860024603</v>
          </cell>
        </row>
        <row r="184">
          <cell r="V184">
            <v>44896</v>
          </cell>
          <cell r="X184">
            <v>3737554476.6639528</v>
          </cell>
          <cell r="Y184">
            <v>11.31210941757438</v>
          </cell>
        </row>
        <row r="185">
          <cell r="V185">
            <v>44927</v>
          </cell>
          <cell r="X185">
            <v>4312961303.3885946</v>
          </cell>
          <cell r="Y185">
            <v>57.483496713533533</v>
          </cell>
        </row>
        <row r="186">
          <cell r="V186">
            <v>44958</v>
          </cell>
          <cell r="X186">
            <v>3656757144.3061371</v>
          </cell>
          <cell r="Y186">
            <v>37.755024585420472</v>
          </cell>
        </row>
        <row r="187">
          <cell r="V187">
            <v>44986</v>
          </cell>
          <cell r="X187">
            <v>4144373698.9741907</v>
          </cell>
          <cell r="Y187">
            <v>30.278832109739962</v>
          </cell>
        </row>
        <row r="188">
          <cell r="V188">
            <v>45017</v>
          </cell>
          <cell r="X188">
            <v>4055512215.0965409</v>
          </cell>
          <cell r="Y188">
            <v>34.502070878151372</v>
          </cell>
        </row>
        <row r="189">
          <cell r="V189">
            <v>45047</v>
          </cell>
          <cell r="X189">
            <v>4496080150.4547892</v>
          </cell>
          <cell r="Y189">
            <v>42.965666437240401</v>
          </cell>
        </row>
        <row r="190">
          <cell r="V190">
            <v>45078</v>
          </cell>
          <cell r="X190">
            <v>4329607340.8021841</v>
          </cell>
          <cell r="Y190">
            <v>31.233987724742285</v>
          </cell>
        </row>
        <row r="191">
          <cell r="V191">
            <v>45108</v>
          </cell>
          <cell r="X191">
            <v>4138561512.1418152</v>
          </cell>
          <cell r="Y191">
            <v>24.238421429971297</v>
          </cell>
        </row>
        <row r="192">
          <cell r="V192">
            <v>45139</v>
          </cell>
          <cell r="X192">
            <v>4415442892.9888563</v>
          </cell>
          <cell r="Y192">
            <v>33.060283655672485</v>
          </cell>
        </row>
        <row r="193">
          <cell r="V193">
            <v>45170</v>
          </cell>
          <cell r="X193">
            <v>4143717458.9618683</v>
          </cell>
          <cell r="Y193">
            <v>44.898321498249835</v>
          </cell>
        </row>
        <row r="194">
          <cell r="V194">
            <v>45200</v>
          </cell>
          <cell r="X194">
            <v>4115344425.1123996</v>
          </cell>
          <cell r="Y194">
            <v>28.326807261938004</v>
          </cell>
        </row>
        <row r="195">
          <cell r="V195">
            <v>45231</v>
          </cell>
          <cell r="X195">
            <v>4416391138.5827179</v>
          </cell>
          <cell r="Y195">
            <v>39.651331755776141</v>
          </cell>
        </row>
        <row r="196">
          <cell r="V196">
            <v>45261</v>
          </cell>
          <cell r="X196">
            <v>4787537305.8630209</v>
          </cell>
          <cell r="Y196">
            <v>28.09277659375433</v>
          </cell>
        </row>
        <row r="197">
          <cell r="V197">
            <v>45292</v>
          </cell>
          <cell r="X197">
            <v>4203058150.0828562</v>
          </cell>
          <cell r="Y197">
            <v>-2.548206338401183</v>
          </cell>
        </row>
        <row r="198">
          <cell r="V198">
            <v>45323</v>
          </cell>
          <cell r="X198">
            <v>4004165158.7622919</v>
          </cell>
          <cell r="Y198">
            <v>9.5004398910410774</v>
          </cell>
        </row>
        <row r="199">
          <cell r="V199">
            <v>45352</v>
          </cell>
          <cell r="X199">
            <v>4355048963.2065201</v>
          </cell>
          <cell r="Y199">
            <v>5.0834041410038724</v>
          </cell>
        </row>
        <row r="200">
          <cell r="V200">
            <v>45383</v>
          </cell>
          <cell r="X200">
            <v>4295399598.2247114</v>
          </cell>
          <cell r="Y200">
            <v>5.9150945775775456</v>
          </cell>
        </row>
        <row r="201">
          <cell r="V201">
            <v>45413</v>
          </cell>
          <cell r="X201">
            <v>4363290687.877368</v>
          </cell>
          <cell r="Y201">
            <v>-2.9534496302070865</v>
          </cell>
        </row>
        <row r="202">
          <cell r="V202">
            <v>45444</v>
          </cell>
          <cell r="X202">
            <v>4136818256.4833074</v>
          </cell>
          <cell r="Y202">
            <v>-4.4528075907030642</v>
          </cell>
        </row>
        <row r="203">
          <cell r="V203">
            <v>45474</v>
          </cell>
          <cell r="X203">
            <v>4383213113.2782898</v>
          </cell>
          <cell r="Y203">
            <v>5.9115129838884748</v>
          </cell>
        </row>
        <row r="204">
          <cell r="V204">
            <v>45505</v>
          </cell>
          <cell r="X204">
            <v>4293268732.0515571</v>
          </cell>
          <cell r="Y204">
            <v>-2.7669740929340469</v>
          </cell>
        </row>
        <row r="205">
          <cell r="V205">
            <v>45536</v>
          </cell>
          <cell r="X205">
            <v>4124791841.7194371</v>
          </cell>
          <cell r="Y205">
            <v>-0.45673039800287507</v>
          </cell>
        </row>
        <row r="206">
          <cell r="V206">
            <v>45566</v>
          </cell>
          <cell r="X206">
            <v>4242566221.6129727</v>
          </cell>
          <cell r="Y206">
            <v>3.0914009462792031</v>
          </cell>
        </row>
        <row r="207">
          <cell r="V207">
            <v>45597</v>
          </cell>
          <cell r="X207">
            <v>4243626967.9782209</v>
          </cell>
          <cell r="Y207">
            <v>-3.9118856365593424</v>
          </cell>
        </row>
        <row r="208">
          <cell r="V208">
            <v>45627</v>
          </cell>
          <cell r="X208">
            <v>4664157322.237361</v>
          </cell>
          <cell r="Y208">
            <v>-2.5771075135970971</v>
          </cell>
        </row>
        <row r="209">
          <cell r="V209">
            <v>45658</v>
          </cell>
          <cell r="X209">
            <v>4246712839.1341872</v>
          </cell>
          <cell r="Y209">
            <v>1.0386410916173137</v>
          </cell>
        </row>
        <row r="210">
          <cell r="V210">
            <v>45690</v>
          </cell>
          <cell r="X210">
            <v>4073276278.41747</v>
          </cell>
          <cell r="Y210">
            <v>1.7259807454231151</v>
          </cell>
        </row>
        <row r="211">
          <cell r="V211">
            <v>45719</v>
          </cell>
          <cell r="X211">
            <v>4605739410.3222818</v>
          </cell>
          <cell r="Y211">
            <v>5.7563175347444151</v>
          </cell>
        </row>
        <row r="212">
          <cell r="V212">
            <v>45748</v>
          </cell>
          <cell r="X212">
            <v>4552376681.4534874</v>
          </cell>
          <cell r="Y212">
            <v>5.9826118001916422</v>
          </cell>
        </row>
        <row r="213">
          <cell r="V213">
            <v>45779</v>
          </cell>
          <cell r="X213">
            <v>4465660424.9025116</v>
          </cell>
          <cell r="Y213">
            <v>2.3461589966847693</v>
          </cell>
        </row>
        <row r="214">
          <cell r="V214">
            <v>45809</v>
          </cell>
          <cell r="X214">
            <v>4117416384.9498434</v>
          </cell>
          <cell r="Y214">
            <v>-0.46900468743235069</v>
          </cell>
        </row>
        <row r="215">
          <cell r="V215">
            <v>45839</v>
          </cell>
          <cell r="X215">
            <v>4372224847.3611298</v>
          </cell>
          <cell r="Y215">
            <v>-0.25068974820942935</v>
          </cell>
        </row>
        <row r="216">
          <cell r="V216">
            <v>45871</v>
          </cell>
          <cell r="X216">
            <v>4364031773.5095081</v>
          </cell>
          <cell r="Y216">
            <v>1.6482322881320461</v>
          </cell>
        </row>
        <row r="217">
          <cell r="V217">
            <v>45903</v>
          </cell>
          <cell r="X217">
            <v>4212352154.5873127</v>
          </cell>
          <cell r="Y217">
            <v>2.1227813724383164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>
    <pageSetUpPr fitToPage="1"/>
  </sheetPr>
  <dimension ref="A1:L43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56.7109375" style="8" customWidth="1"/>
    <col min="2" max="3" width="17.7109375" style="8" customWidth="1"/>
    <col min="4" max="4" width="11.7109375" style="8" customWidth="1"/>
    <col min="5" max="5" width="18.7109375" style="8" customWidth="1"/>
    <col min="6" max="6" width="18.7109375" style="13" customWidth="1"/>
    <col min="7" max="7" width="11.7109375" style="8" customWidth="1"/>
    <col min="8" max="8" width="17.7109375" style="8" customWidth="1"/>
    <col min="9" max="9" width="17.7109375" style="13" customWidth="1"/>
    <col min="10" max="10" width="11.7109375" style="8" customWidth="1"/>
    <col min="11" max="11" width="13.85546875" style="8" bestFit="1" customWidth="1"/>
    <col min="12" max="12" width="16.7109375" style="8" bestFit="1" customWidth="1"/>
    <col min="13" max="13" width="12.42578125" style="8" bestFit="1" customWidth="1"/>
    <col min="14" max="16384" width="8.85546875" style="8"/>
  </cols>
  <sheetData>
    <row r="1" spans="1:10" ht="20.10000000000000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3"/>
    </row>
    <row r="2" spans="1:10" ht="20.100000000000001" customHeight="1" x14ac:dyDescent="0.25">
      <c r="A2" s="134" t="s">
        <v>70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0" ht="20.100000000000001" customHeight="1" thickBot="1" x14ac:dyDescent="0.3">
      <c r="A3" s="137" t="s">
        <v>79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0" ht="33.6" customHeight="1" thickBot="1" x14ac:dyDescent="0.3">
      <c r="A4" s="80" t="s">
        <v>1</v>
      </c>
      <c r="B4" s="74" t="s">
        <v>77</v>
      </c>
      <c r="C4" s="74" t="s">
        <v>78</v>
      </c>
      <c r="D4" s="81" t="s">
        <v>2</v>
      </c>
      <c r="E4" s="78" t="s">
        <v>74</v>
      </c>
      <c r="F4" s="78" t="s">
        <v>75</v>
      </c>
      <c r="G4" s="82" t="s">
        <v>3</v>
      </c>
      <c r="H4" s="78" t="s">
        <v>83</v>
      </c>
      <c r="I4" s="78" t="s">
        <v>84</v>
      </c>
      <c r="J4" s="83" t="s">
        <v>3</v>
      </c>
    </row>
    <row r="5" spans="1:10" ht="18" customHeight="1" thickTop="1" x14ac:dyDescent="0.25">
      <c r="A5" s="30" t="s">
        <v>4</v>
      </c>
      <c r="B5" s="41">
        <v>524027590.24032772</v>
      </c>
      <c r="C5" s="41">
        <v>620225948.93017983</v>
      </c>
      <c r="D5" s="42">
        <f>(C5-B5)/B5</f>
        <v>0.18357498819047668</v>
      </c>
      <c r="E5" s="44">
        <v>3999395539.7259817</v>
      </c>
      <c r="F5" s="45">
        <v>4511093464.0150967</v>
      </c>
      <c r="G5" s="43">
        <f>(F5-E5)/E5</f>
        <v>0.12794381531069415</v>
      </c>
      <c r="H5" s="44">
        <v>1515916703.6231027</v>
      </c>
      <c r="I5" s="45">
        <v>1702932763.8210142</v>
      </c>
      <c r="J5" s="43">
        <f>(I5-H5)/H5</f>
        <v>0.12336829573217017</v>
      </c>
    </row>
    <row r="6" spans="1:10" ht="18" customHeight="1" x14ac:dyDescent="0.25">
      <c r="A6" s="31" t="s">
        <v>27</v>
      </c>
      <c r="B6" s="46">
        <v>61617664.712322131</v>
      </c>
      <c r="C6" s="46">
        <v>62067298.938277647</v>
      </c>
      <c r="D6" s="47">
        <f t="shared" ref="D6:D22" si="0">(C6-B6)/B6</f>
        <v>7.2971643449122716E-3</v>
      </c>
      <c r="E6" s="49">
        <v>596375122.29480398</v>
      </c>
      <c r="F6" s="50">
        <v>593689086.35813487</v>
      </c>
      <c r="G6" s="48">
        <f t="shared" ref="G6:G22" si="1">(F6-E6)/E6</f>
        <v>-4.5039369287126849E-3</v>
      </c>
      <c r="H6" s="49">
        <v>189049763.08614135</v>
      </c>
      <c r="I6" s="50">
        <v>189189909.5264926</v>
      </c>
      <c r="J6" s="48">
        <f t="shared" ref="J6:J22" si="2">(I6-H6)/H6</f>
        <v>7.4132037016830037E-4</v>
      </c>
    </row>
    <row r="7" spans="1:10" ht="18" customHeight="1" x14ac:dyDescent="0.25">
      <c r="A7" s="31" t="s">
        <v>5</v>
      </c>
      <c r="B7" s="46">
        <v>67794900.633222401</v>
      </c>
      <c r="C7" s="46">
        <v>73941627.427521855</v>
      </c>
      <c r="D7" s="47">
        <f t="shared" si="0"/>
        <v>9.0666506431713756E-2</v>
      </c>
      <c r="E7" s="49">
        <v>631084636.81061029</v>
      </c>
      <c r="F7" s="50">
        <v>661614193.59321392</v>
      </c>
      <c r="G7" s="48">
        <f t="shared" si="1"/>
        <v>4.8376327043698257E-2</v>
      </c>
      <c r="H7" s="49">
        <v>209384653.85354418</v>
      </c>
      <c r="I7" s="50">
        <v>222101453.31530982</v>
      </c>
      <c r="J7" s="48">
        <f t="shared" si="2"/>
        <v>6.0734152325511485E-2</v>
      </c>
    </row>
    <row r="8" spans="1:10" ht="18" customHeight="1" x14ac:dyDescent="0.25">
      <c r="A8" s="31" t="s">
        <v>28</v>
      </c>
      <c r="B8" s="46">
        <v>34380853.809543334</v>
      </c>
      <c r="C8" s="46">
        <v>39468566.325642496</v>
      </c>
      <c r="D8" s="47">
        <f t="shared" si="0"/>
        <v>0.1479809822142035</v>
      </c>
      <c r="E8" s="49">
        <v>317336148.98870414</v>
      </c>
      <c r="F8" s="50">
        <v>308323530.28924859</v>
      </c>
      <c r="G8" s="48">
        <f t="shared" si="1"/>
        <v>-2.8400857350091468E-2</v>
      </c>
      <c r="H8" s="49">
        <v>98763240.22064051</v>
      </c>
      <c r="I8" s="50">
        <v>95836193.070344836</v>
      </c>
      <c r="J8" s="48">
        <f t="shared" si="2"/>
        <v>-2.9637010123974766E-2</v>
      </c>
    </row>
    <row r="9" spans="1:10" ht="18" customHeight="1" x14ac:dyDescent="0.25">
      <c r="A9" s="31" t="s">
        <v>29</v>
      </c>
      <c r="B9" s="46">
        <v>147858299.66175404</v>
      </c>
      <c r="C9" s="46">
        <v>122530227.63203242</v>
      </c>
      <c r="D9" s="47">
        <f t="shared" si="0"/>
        <v>-0.17129963003539891</v>
      </c>
      <c r="E9" s="49">
        <v>1165263958.6322105</v>
      </c>
      <c r="F9" s="50">
        <v>1206628306.3185232</v>
      </c>
      <c r="G9" s="48">
        <f t="shared" si="1"/>
        <v>3.5497834958240916E-2</v>
      </c>
      <c r="H9" s="49">
        <v>406156506.72455347</v>
      </c>
      <c r="I9" s="50">
        <v>393805780.8269968</v>
      </c>
      <c r="J9" s="48">
        <f t="shared" si="2"/>
        <v>-3.040878502023521E-2</v>
      </c>
    </row>
    <row r="10" spans="1:10" ht="18" customHeight="1" x14ac:dyDescent="0.25">
      <c r="A10" s="31" t="s">
        <v>6</v>
      </c>
      <c r="B10" s="46">
        <v>123961858.90386195</v>
      </c>
      <c r="C10" s="46">
        <v>116704748.81725417</v>
      </c>
      <c r="D10" s="47">
        <f t="shared" si="0"/>
        <v>-5.8543088582077511E-2</v>
      </c>
      <c r="E10" s="49">
        <v>1186408559.5754957</v>
      </c>
      <c r="F10" s="50">
        <v>1071466189.3121477</v>
      </c>
      <c r="G10" s="48">
        <f t="shared" si="1"/>
        <v>-9.6882620523637386E-2</v>
      </c>
      <c r="H10" s="49">
        <v>387254518.85390401</v>
      </c>
      <c r="I10" s="50">
        <v>354403046.95663619</v>
      </c>
      <c r="J10" s="48">
        <f t="shared" si="2"/>
        <v>-8.4831732872977517E-2</v>
      </c>
    </row>
    <row r="11" spans="1:10" ht="18" customHeight="1" x14ac:dyDescent="0.25">
      <c r="A11" s="31" t="s">
        <v>7</v>
      </c>
      <c r="B11" s="46">
        <v>730565589.21425164</v>
      </c>
      <c r="C11" s="46">
        <v>755195541.49362004</v>
      </c>
      <c r="D11" s="47">
        <f t="shared" si="0"/>
        <v>3.3713540088657554E-2</v>
      </c>
      <c r="E11" s="49">
        <v>6604089583.5623875</v>
      </c>
      <c r="F11" s="50">
        <v>6834011860.7663183</v>
      </c>
      <c r="G11" s="48">
        <f t="shared" si="1"/>
        <v>3.4815136029682059E-2</v>
      </c>
      <c r="H11" s="49">
        <v>2252224506.5331807</v>
      </c>
      <c r="I11" s="50">
        <v>2319509965.3339534</v>
      </c>
      <c r="J11" s="48">
        <f t="shared" si="2"/>
        <v>2.9875111742010251E-2</v>
      </c>
    </row>
    <row r="12" spans="1:10" ht="18" customHeight="1" x14ac:dyDescent="0.25">
      <c r="A12" s="31" t="s">
        <v>8</v>
      </c>
      <c r="B12" s="46">
        <v>74595692.071855724</v>
      </c>
      <c r="C12" s="46">
        <v>76672422.142045826</v>
      </c>
      <c r="D12" s="47">
        <f t="shared" si="0"/>
        <v>2.7839812360607258E-2</v>
      </c>
      <c r="E12" s="49">
        <v>1033543496.7301073</v>
      </c>
      <c r="F12" s="50">
        <v>1062338546.8801544</v>
      </c>
      <c r="G12" s="48">
        <f t="shared" si="1"/>
        <v>2.7860511184239409E-2</v>
      </c>
      <c r="H12" s="49">
        <v>287451582.44269645</v>
      </c>
      <c r="I12" s="50">
        <v>293128461.67445081</v>
      </c>
      <c r="J12" s="48">
        <f t="shared" si="2"/>
        <v>1.97489927991127E-2</v>
      </c>
    </row>
    <row r="13" spans="1:10" ht="18" customHeight="1" x14ac:dyDescent="0.25">
      <c r="A13" s="31" t="s">
        <v>9</v>
      </c>
      <c r="B13" s="46">
        <v>469552604.78414273</v>
      </c>
      <c r="C13" s="46">
        <v>491384372.28005868</v>
      </c>
      <c r="D13" s="47">
        <f t="shared" si="0"/>
        <v>4.6494827786020258E-2</v>
      </c>
      <c r="E13" s="49">
        <v>4319874972.8090754</v>
      </c>
      <c r="F13" s="50">
        <v>4537421404.2255516</v>
      </c>
      <c r="G13" s="48">
        <f t="shared" si="1"/>
        <v>5.0359427711634167E-2</v>
      </c>
      <c r="H13" s="49">
        <v>1461349756.1667383</v>
      </c>
      <c r="I13" s="50">
        <v>1543454045.2040732</v>
      </c>
      <c r="J13" s="48">
        <f t="shared" si="2"/>
        <v>5.6183872950923405E-2</v>
      </c>
    </row>
    <row r="14" spans="1:10" ht="18" customHeight="1" x14ac:dyDescent="0.25">
      <c r="A14" s="31" t="s">
        <v>10</v>
      </c>
      <c r="B14" s="46">
        <v>50145110.864064813</v>
      </c>
      <c r="C14" s="46">
        <v>53722246.083751328</v>
      </c>
      <c r="D14" s="47">
        <f t="shared" si="0"/>
        <v>7.1335672771440151E-2</v>
      </c>
      <c r="E14" s="49">
        <v>421860576.25870144</v>
      </c>
      <c r="F14" s="50">
        <v>496001782.99024659</v>
      </c>
      <c r="G14" s="48">
        <f t="shared" si="1"/>
        <v>0.17574812841975274</v>
      </c>
      <c r="H14" s="49">
        <v>141916435.73277035</v>
      </c>
      <c r="I14" s="50">
        <v>155544007.36722821</v>
      </c>
      <c r="J14" s="48">
        <f t="shared" si="2"/>
        <v>9.6025323381984232E-2</v>
      </c>
    </row>
    <row r="15" spans="1:10" ht="18" customHeight="1" x14ac:dyDescent="0.25">
      <c r="A15" s="31" t="s">
        <v>11</v>
      </c>
      <c r="B15" s="46">
        <v>382420191.3585301</v>
      </c>
      <c r="C15" s="46">
        <v>371031476.57041681</v>
      </c>
      <c r="D15" s="47">
        <f t="shared" si="0"/>
        <v>-2.978063147674136E-2</v>
      </c>
      <c r="E15" s="49">
        <v>3507188599.5709147</v>
      </c>
      <c r="F15" s="50">
        <v>3323585433.3980803</v>
      </c>
      <c r="G15" s="48">
        <f t="shared" si="1"/>
        <v>-5.2350525487935617E-2</v>
      </c>
      <c r="H15" s="49">
        <v>1147937987.2724335</v>
      </c>
      <c r="I15" s="50">
        <v>1049496690.0229238</v>
      </c>
      <c r="J15" s="48">
        <f t="shared" si="2"/>
        <v>-8.5754891240607742E-2</v>
      </c>
    </row>
    <row r="16" spans="1:10" ht="18" customHeight="1" x14ac:dyDescent="0.25">
      <c r="A16" s="31" t="s">
        <v>12</v>
      </c>
      <c r="B16" s="46">
        <v>109917504.01086384</v>
      </c>
      <c r="C16" s="46">
        <v>120605682.03982171</v>
      </c>
      <c r="D16" s="47">
        <f t="shared" si="0"/>
        <v>9.7238179898094246E-2</v>
      </c>
      <c r="E16" s="49">
        <v>1117403967.079417</v>
      </c>
      <c r="F16" s="50">
        <v>1136156693.292527</v>
      </c>
      <c r="G16" s="48">
        <f t="shared" si="1"/>
        <v>1.6782405258614196E-2</v>
      </c>
      <c r="H16" s="49">
        <v>329641771.06711334</v>
      </c>
      <c r="I16" s="50">
        <v>367378812.56125462</v>
      </c>
      <c r="J16" s="48">
        <f t="shared" si="2"/>
        <v>0.11447894292030793</v>
      </c>
    </row>
    <row r="17" spans="1:12" ht="18" customHeight="1" x14ac:dyDescent="0.25">
      <c r="A17" s="31" t="s">
        <v>13</v>
      </c>
      <c r="B17" s="46">
        <v>88362787.198494658</v>
      </c>
      <c r="C17" s="46">
        <v>93743109.625945985</v>
      </c>
      <c r="D17" s="47">
        <f t="shared" si="0"/>
        <v>6.0889007669769228E-2</v>
      </c>
      <c r="E17" s="49">
        <v>1030931379.0947914</v>
      </c>
      <c r="F17" s="50">
        <v>1023474594.0885589</v>
      </c>
      <c r="G17" s="48">
        <f t="shared" si="1"/>
        <v>-7.233056590808134E-3</v>
      </c>
      <c r="H17" s="49">
        <v>303617266.7551083</v>
      </c>
      <c r="I17" s="50">
        <v>306947453.345936</v>
      </c>
      <c r="J17" s="48">
        <f t="shared" si="2"/>
        <v>1.0968370232756777E-2</v>
      </c>
    </row>
    <row r="18" spans="1:12" ht="18" customHeight="1" x14ac:dyDescent="0.25">
      <c r="A18" s="31" t="s">
        <v>14</v>
      </c>
      <c r="B18" s="46">
        <v>20015879.0403639</v>
      </c>
      <c r="C18" s="46">
        <v>21897903.791976716</v>
      </c>
      <c r="D18" s="47">
        <f t="shared" si="0"/>
        <v>9.4026584983728984E-2</v>
      </c>
      <c r="E18" s="49">
        <v>208767844.68797809</v>
      </c>
      <c r="F18" s="50">
        <v>232011601.91363874</v>
      </c>
      <c r="G18" s="48">
        <f t="shared" si="1"/>
        <v>0.11133782245249738</v>
      </c>
      <c r="H18" s="49">
        <v>62970477.154292703</v>
      </c>
      <c r="I18" s="50">
        <v>70017267.541428849</v>
      </c>
      <c r="J18" s="48">
        <f t="shared" si="2"/>
        <v>0.11190625679824258</v>
      </c>
    </row>
    <row r="19" spans="1:12" ht="18" customHeight="1" x14ac:dyDescent="0.25">
      <c r="A19" s="31" t="s">
        <v>15</v>
      </c>
      <c r="B19" s="46">
        <v>12514654.44379228</v>
      </c>
      <c r="C19" s="46">
        <v>13999494.041733339</v>
      </c>
      <c r="D19" s="47">
        <f t="shared" si="0"/>
        <v>0.11864807011731704</v>
      </c>
      <c r="E19" s="49">
        <v>136267140.46215376</v>
      </c>
      <c r="F19" s="50">
        <v>145223734.43478251</v>
      </c>
      <c r="G19" s="48">
        <f t="shared" si="1"/>
        <v>6.5728200813873455E-2</v>
      </c>
      <c r="H19" s="49">
        <v>39943281.043568268</v>
      </c>
      <c r="I19" s="50">
        <v>49549183.336756743</v>
      </c>
      <c r="J19" s="48">
        <f t="shared" si="2"/>
        <v>0.24048856383907985</v>
      </c>
    </row>
    <row r="20" spans="1:12" ht="18" customHeight="1" x14ac:dyDescent="0.25">
      <c r="A20" s="31" t="s">
        <v>16</v>
      </c>
      <c r="B20" s="46">
        <v>766033265.9086808</v>
      </c>
      <c r="C20" s="46">
        <v>702901493.90116119</v>
      </c>
      <c r="D20" s="47">
        <f t="shared" si="0"/>
        <v>-8.2413877852460751E-2</v>
      </c>
      <c r="E20" s="49">
        <v>7465369811.6790514</v>
      </c>
      <c r="F20" s="50">
        <v>7182998509.1159906</v>
      </c>
      <c r="G20" s="48">
        <f t="shared" si="1"/>
        <v>-3.78241546884001E-2</v>
      </c>
      <c r="H20" s="49">
        <v>2499791383.5090632</v>
      </c>
      <c r="I20" s="50">
        <v>2306668746.23563</v>
      </c>
      <c r="J20" s="48">
        <f t="shared" si="2"/>
        <v>-7.7255501618034531E-2</v>
      </c>
    </row>
    <row r="21" spans="1:12" ht="18" customHeight="1" x14ac:dyDescent="0.25">
      <c r="A21" s="31" t="s">
        <v>17</v>
      </c>
      <c r="B21" s="46">
        <v>159098205.67549783</v>
      </c>
      <c r="C21" s="46">
        <v>152448527.54043022</v>
      </c>
      <c r="D21" s="47">
        <f t="shared" si="0"/>
        <v>-4.1796059904223713E-2</v>
      </c>
      <c r="E21" s="49">
        <v>1519032775.3615265</v>
      </c>
      <c r="F21" s="50">
        <v>1441440650.9474428</v>
      </c>
      <c r="G21" s="48">
        <f t="shared" si="1"/>
        <v>-5.1079954081712925E-2</v>
      </c>
      <c r="H21" s="49">
        <v>507096197.63105887</v>
      </c>
      <c r="I21" s="50">
        <v>472583820.01863039</v>
      </c>
      <c r="J21" s="48">
        <f t="shared" si="2"/>
        <v>-6.8058837304747821E-2</v>
      </c>
    </row>
    <row r="22" spans="1:12" ht="18" customHeight="1" thickBot="1" x14ac:dyDescent="0.3">
      <c r="A22" s="30" t="s">
        <v>18</v>
      </c>
      <c r="B22" s="51">
        <v>301929189.18786746</v>
      </c>
      <c r="C22" s="52">
        <v>323811467.00544244</v>
      </c>
      <c r="D22" s="53">
        <f t="shared" si="0"/>
        <v>7.2474866959482034E-2</v>
      </c>
      <c r="E22" s="55">
        <v>2898860388.3624272</v>
      </c>
      <c r="F22" s="56">
        <v>3242311212.6980748</v>
      </c>
      <c r="G22" s="54">
        <f t="shared" si="1"/>
        <v>0.11847787693206699</v>
      </c>
      <c r="H22" s="55">
        <v>960807655.37937498</v>
      </c>
      <c r="I22" s="56">
        <v>1056061175.2988911</v>
      </c>
      <c r="J22" s="54">
        <f t="shared" si="2"/>
        <v>9.9139010171505379E-2</v>
      </c>
    </row>
    <row r="23" spans="1:12" ht="16.5" thickTop="1" thickBot="1" x14ac:dyDescent="0.3">
      <c r="A23" s="68" t="s">
        <v>19</v>
      </c>
      <c r="B23" s="69">
        <f>SUM(B5:B22)</f>
        <v>4124791841.7194371</v>
      </c>
      <c r="C23" s="69">
        <f>SUM(C5:C22)</f>
        <v>4212352154.5873127</v>
      </c>
      <c r="D23" s="70">
        <f>(C23-B23)/B23</f>
        <v>2.1227813724383163E-2</v>
      </c>
      <c r="E23" s="71">
        <f>SUM(E5:E22)</f>
        <v>38159054501.68634</v>
      </c>
      <c r="F23" s="71">
        <f>SUM(F5:F22)</f>
        <v>39009790794.637726</v>
      </c>
      <c r="G23" s="72">
        <f>(F23-E23)/E23</f>
        <v>2.2294480407364113E-2</v>
      </c>
      <c r="H23" s="71">
        <f>SUM(H5:H22)</f>
        <v>12801273687.049286</v>
      </c>
      <c r="I23" s="71">
        <f>SUM(I5:I22)</f>
        <v>12948608775.457954</v>
      </c>
      <c r="J23" s="72">
        <f>(I23-H23)/H23</f>
        <v>1.1509408517507409E-2</v>
      </c>
    </row>
    <row r="24" spans="1:12" ht="16.5" thickTop="1" thickBot="1" x14ac:dyDescent="0.3">
      <c r="A24" s="35"/>
      <c r="B24" s="36"/>
      <c r="C24" s="36"/>
      <c r="D24" s="37"/>
      <c r="E24" s="37"/>
      <c r="F24" s="38"/>
      <c r="G24" s="37"/>
      <c r="H24" s="37"/>
      <c r="I24" s="38"/>
      <c r="J24" s="37"/>
    </row>
    <row r="25" spans="1:12" ht="27.6" customHeight="1" thickTop="1" thickBot="1" x14ac:dyDescent="0.3">
      <c r="A25" s="73" t="s">
        <v>1</v>
      </c>
      <c r="B25" s="74" t="s">
        <v>77</v>
      </c>
      <c r="C25" s="74" t="s">
        <v>78</v>
      </c>
      <c r="D25" s="75" t="s">
        <v>2</v>
      </c>
      <c r="E25" s="76" t="s">
        <v>74</v>
      </c>
      <c r="F25" s="76" t="s">
        <v>75</v>
      </c>
      <c r="G25" s="77" t="s">
        <v>3</v>
      </c>
      <c r="H25" s="78" t="s">
        <v>83</v>
      </c>
      <c r="I25" s="78" t="s">
        <v>84</v>
      </c>
      <c r="J25" s="79" t="s">
        <v>3</v>
      </c>
    </row>
    <row r="26" spans="1:12" ht="18" customHeight="1" thickTop="1" x14ac:dyDescent="0.25">
      <c r="A26" s="32" t="s">
        <v>20</v>
      </c>
      <c r="B26" s="57">
        <v>983707095.90147972</v>
      </c>
      <c r="C26" s="57">
        <v>1103168317.3375504</v>
      </c>
      <c r="D26" s="58">
        <f>(C26-B26)/B26</f>
        <v>0.12143982892244479</v>
      </c>
      <c r="E26" s="60">
        <v>9090840682.3463631</v>
      </c>
      <c r="F26" s="60">
        <v>9720048585.3201046</v>
      </c>
      <c r="G26" s="59">
        <f>(F26-E26)/E26</f>
        <v>6.9213390153851181E-2</v>
      </c>
      <c r="H26" s="60">
        <v>3149225199.0183873</v>
      </c>
      <c r="I26" s="60">
        <v>3377668788.5852222</v>
      </c>
      <c r="J26" s="59">
        <f>(I26-H26)/H26</f>
        <v>7.253961693118699E-2</v>
      </c>
      <c r="L26" s="13"/>
    </row>
    <row r="27" spans="1:12" ht="18" customHeight="1" x14ac:dyDescent="0.25">
      <c r="A27" s="33" t="s">
        <v>21</v>
      </c>
      <c r="B27" s="61">
        <v>1088133810.3214023</v>
      </c>
      <c r="C27" s="61">
        <v>977602523.61982882</v>
      </c>
      <c r="D27" s="62">
        <f t="shared" ref="D27:D29" si="3">(C27-B27)/B27</f>
        <v>-0.10157876324872751</v>
      </c>
      <c r="E27" s="49">
        <v>9895155820.5304375</v>
      </c>
      <c r="F27" s="49">
        <v>9415785628.1236534</v>
      </c>
      <c r="G27" s="63">
        <f t="shared" ref="G27:G29" si="4">(F27-E27)/E27</f>
        <v>-4.8444936199204494E-2</v>
      </c>
      <c r="H27" s="49">
        <v>3239765486.4900494</v>
      </c>
      <c r="I27" s="49">
        <v>2910362775.4499307</v>
      </c>
      <c r="J27" s="63">
        <f t="shared" ref="J27:J29" si="5">(I27-H27)/H27</f>
        <v>-0.1016748627064956</v>
      </c>
      <c r="K27" s="39"/>
      <c r="L27" s="143"/>
    </row>
    <row r="28" spans="1:12" ht="18" customHeight="1" x14ac:dyDescent="0.25">
      <c r="A28" s="33" t="s">
        <v>22</v>
      </c>
      <c r="B28" s="61">
        <v>306789144.65165478</v>
      </c>
      <c r="C28" s="61">
        <v>315096644.8232339</v>
      </c>
      <c r="D28" s="62">
        <f t="shared" si="3"/>
        <v>2.7078859589415766E-2</v>
      </c>
      <c r="E28" s="49">
        <v>2948757794.9294376</v>
      </c>
      <c r="F28" s="49">
        <v>2985658900.1815763</v>
      </c>
      <c r="G28" s="63">
        <f t="shared" si="4"/>
        <v>1.2514118764040991E-2</v>
      </c>
      <c r="H28" s="49">
        <v>976999059.60764837</v>
      </c>
      <c r="I28" s="49">
        <v>972229866.26269913</v>
      </c>
      <c r="J28" s="63">
        <f t="shared" si="5"/>
        <v>-4.8814717865383606E-3</v>
      </c>
      <c r="L28" s="40"/>
    </row>
    <row r="29" spans="1:12" ht="18" customHeight="1" thickBot="1" x14ac:dyDescent="0.3">
      <c r="A29" s="34" t="s">
        <v>23</v>
      </c>
      <c r="B29" s="64">
        <v>1746161790.8449004</v>
      </c>
      <c r="C29" s="64">
        <v>1816484668.8067002</v>
      </c>
      <c r="D29" s="65">
        <f t="shared" si="3"/>
        <v>4.0272830576468709E-2</v>
      </c>
      <c r="E29" s="67">
        <v>16224300203.880098</v>
      </c>
      <c r="F29" s="67">
        <v>16888297681.012398</v>
      </c>
      <c r="G29" s="66">
        <f t="shared" si="4"/>
        <v>4.0926108909985659E-2</v>
      </c>
      <c r="H29" s="67">
        <v>5435283941.9331999</v>
      </c>
      <c r="I29" s="67">
        <v>5688347345.1601009</v>
      </c>
      <c r="J29" s="66">
        <f t="shared" si="5"/>
        <v>4.6559371309844118E-2</v>
      </c>
    </row>
    <row r="30" spans="1:12" ht="16.5" thickTop="1" thickBot="1" x14ac:dyDescent="0.3">
      <c r="A30" s="84" t="s">
        <v>19</v>
      </c>
      <c r="B30" s="85">
        <f>SUM(B26:B29)</f>
        <v>4124791841.7194376</v>
      </c>
      <c r="C30" s="85">
        <f>SUM(C26:C29)</f>
        <v>4212352154.5873137</v>
      </c>
      <c r="D30" s="86">
        <f>(C30-B30)/B30</f>
        <v>2.1227813724383277E-2</v>
      </c>
      <c r="E30" s="87">
        <f>SUM(E26:E29)</f>
        <v>38159054501.686333</v>
      </c>
      <c r="F30" s="87">
        <f>SUM(F26:F29)</f>
        <v>39009790794.637726</v>
      </c>
      <c r="G30" s="88">
        <f t="shared" ref="G30" si="6">(F30-E30)/E30</f>
        <v>2.2294480407364318E-2</v>
      </c>
      <c r="H30" s="87">
        <f>SUM(H26:H29)</f>
        <v>12801273687.049286</v>
      </c>
      <c r="I30" s="87">
        <f>SUM(I26:I29)</f>
        <v>12948608775.457952</v>
      </c>
      <c r="J30" s="88">
        <f t="shared" ref="J30" si="7">(I30-H30)/H30</f>
        <v>1.150940851750726E-2</v>
      </c>
    </row>
    <row r="31" spans="1:12" ht="16.5" thickTop="1" thickBot="1" x14ac:dyDescent="0.3">
      <c r="A31" s="9" t="s">
        <v>24</v>
      </c>
      <c r="B31" s="1"/>
      <c r="C31" s="1"/>
      <c r="D31" s="1"/>
      <c r="E31" s="1"/>
      <c r="F31" s="3"/>
      <c r="G31" s="1"/>
      <c r="H31" s="1"/>
      <c r="I31" s="3"/>
      <c r="J31" s="2"/>
    </row>
    <row r="32" spans="1:12" ht="15" customHeight="1" thickTop="1" x14ac:dyDescent="0.25">
      <c r="A32" s="15" t="s">
        <v>71</v>
      </c>
      <c r="B32" s="16"/>
      <c r="C32" s="16"/>
      <c r="D32" s="17"/>
      <c r="E32" s="17"/>
      <c r="F32" s="10"/>
      <c r="G32" s="11"/>
      <c r="H32" s="18"/>
      <c r="I32" s="4"/>
      <c r="J32" s="5"/>
    </row>
    <row r="33" spans="1:10" ht="15" customHeight="1" x14ac:dyDescent="0.25">
      <c r="A33" s="19" t="s">
        <v>25</v>
      </c>
      <c r="B33" s="16"/>
      <c r="C33" s="16"/>
      <c r="D33" s="17"/>
      <c r="E33" s="17"/>
      <c r="F33" s="10"/>
      <c r="G33" s="17"/>
      <c r="H33" s="18"/>
      <c r="I33" s="4"/>
      <c r="J33" s="6"/>
    </row>
    <row r="34" spans="1:10" ht="15" customHeight="1" x14ac:dyDescent="0.25">
      <c r="A34" s="20" t="s">
        <v>76</v>
      </c>
      <c r="B34" s="16"/>
      <c r="C34" s="21"/>
      <c r="D34" s="17"/>
      <c r="E34" s="17"/>
      <c r="F34" s="10"/>
      <c r="G34" s="17"/>
      <c r="H34" s="18"/>
      <c r="I34" s="4"/>
      <c r="J34" s="6"/>
    </row>
    <row r="35" spans="1:10" ht="15" customHeight="1" x14ac:dyDescent="0.25">
      <c r="A35" s="20" t="s">
        <v>26</v>
      </c>
      <c r="B35" s="21"/>
      <c r="C35" s="21"/>
      <c r="D35" s="17"/>
      <c r="E35" s="17"/>
      <c r="F35" s="10"/>
      <c r="G35" s="17"/>
      <c r="H35" s="18"/>
      <c r="I35" s="4"/>
      <c r="J35" s="6"/>
    </row>
    <row r="36" spans="1:10" ht="15" customHeight="1" x14ac:dyDescent="0.25">
      <c r="A36" s="20"/>
      <c r="B36" s="22"/>
      <c r="C36" s="22"/>
      <c r="D36" s="22"/>
      <c r="E36" s="22"/>
      <c r="F36" s="22"/>
      <c r="G36" s="22"/>
      <c r="H36" s="23"/>
      <c r="I36" s="23"/>
      <c r="J36" s="24"/>
    </row>
    <row r="37" spans="1:10" ht="15" customHeight="1" thickBot="1" x14ac:dyDescent="0.3">
      <c r="A37" s="25"/>
      <c r="B37" s="26"/>
      <c r="C37" s="27"/>
      <c r="D37" s="26"/>
      <c r="E37" s="26"/>
      <c r="F37" s="12"/>
      <c r="G37" s="27"/>
      <c r="H37" s="28"/>
      <c r="I37" s="7"/>
      <c r="J37" s="29"/>
    </row>
    <row r="38" spans="1:10" x14ac:dyDescent="0.25">
      <c r="A38" s="14"/>
    </row>
    <row r="41" spans="1:10" x14ac:dyDescent="0.25">
      <c r="B41" s="39"/>
      <c r="C41" s="39"/>
      <c r="D41" s="40"/>
    </row>
    <row r="43" spans="1:10" x14ac:dyDescent="0.25">
      <c r="C43" s="40"/>
    </row>
  </sheetData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64" orientation="landscape" r:id="rId1"/>
  <headerFooter differentOddEven="1"/>
  <ignoredErrors>
    <ignoredError sqref="D23:G23 D30:E30 H23:I23 K23 G30:K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E641-5695-4510-B4AE-82E729ACC8A4}">
  <dimension ref="A1:T59"/>
  <sheetViews>
    <sheetView zoomScale="75" zoomScaleNormal="75" workbookViewId="0">
      <selection activeCell="A2" sqref="A2:T2"/>
    </sheetView>
  </sheetViews>
  <sheetFormatPr defaultColWidth="9.140625" defaultRowHeight="15" x14ac:dyDescent="0.25"/>
  <cols>
    <col min="1" max="20" width="16.28515625" style="8" customWidth="1"/>
    <col min="21" max="16384" width="9.140625" style="8"/>
  </cols>
  <sheetData>
    <row r="1" spans="1:20" s="91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s="91" customFormat="1" x14ac:dyDescent="0.2">
      <c r="A2" s="140" t="s">
        <v>30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1:20" s="91" customFormat="1" ht="14.25" x14ac:dyDescent="0.2">
      <c r="A3" s="141" t="s">
        <v>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1:20" s="91" customFormat="1" x14ac:dyDescent="0.25">
      <c r="A4" s="90" t="s">
        <v>32</v>
      </c>
      <c r="B4" s="90"/>
      <c r="T4" s="8"/>
    </row>
    <row r="5" spans="1:20" s="91" customFormat="1" ht="18.600000000000001" customHeight="1" x14ac:dyDescent="0.2">
      <c r="A5" s="92" t="s">
        <v>33</v>
      </c>
      <c r="B5" s="93">
        <v>2009</v>
      </c>
      <c r="C5" s="93">
        <v>2010</v>
      </c>
      <c r="D5" s="93">
        <v>2011</v>
      </c>
      <c r="E5" s="93">
        <v>2012</v>
      </c>
      <c r="F5" s="93">
        <v>2013</v>
      </c>
      <c r="G5" s="93">
        <v>2014</v>
      </c>
      <c r="H5" s="93">
        <v>2015</v>
      </c>
      <c r="I5" s="93">
        <v>2016</v>
      </c>
      <c r="J5" s="93">
        <v>2017</v>
      </c>
      <c r="K5" s="93">
        <v>2018</v>
      </c>
      <c r="L5" s="93">
        <v>2019</v>
      </c>
      <c r="M5" s="93">
        <v>2020</v>
      </c>
      <c r="N5" s="93">
        <v>2021</v>
      </c>
      <c r="O5" s="93">
        <v>2022</v>
      </c>
      <c r="P5" s="93">
        <v>2023</v>
      </c>
      <c r="Q5" s="93">
        <v>2024</v>
      </c>
      <c r="R5" s="93">
        <v>2025</v>
      </c>
      <c r="S5" s="93">
        <v>2026</v>
      </c>
      <c r="T5" s="94" t="s">
        <v>34</v>
      </c>
    </row>
    <row r="6" spans="1:20" s="91" customFormat="1" ht="18.600000000000001" customHeight="1" x14ac:dyDescent="0.2">
      <c r="A6" s="95" t="s">
        <v>35</v>
      </c>
      <c r="B6" s="96" t="s">
        <v>36</v>
      </c>
      <c r="C6" s="97">
        <v>2233483415.3594103</v>
      </c>
      <c r="D6" s="97">
        <v>2184929927.078733</v>
      </c>
      <c r="E6" s="98">
        <v>2203191014.3230443</v>
      </c>
      <c r="F6" s="98">
        <v>2216289371.8509288</v>
      </c>
      <c r="G6" s="98">
        <v>2357037827.1904774</v>
      </c>
      <c r="H6" s="98">
        <v>2333906345.6537232</v>
      </c>
      <c r="I6" s="98">
        <v>2284719903.7551908</v>
      </c>
      <c r="J6" s="98">
        <v>2294639541.9027171</v>
      </c>
      <c r="K6" s="98">
        <v>2580245100</v>
      </c>
      <c r="L6" s="98">
        <v>3076563478.4047318</v>
      </c>
      <c r="M6" s="98">
        <v>2460766136.1731334</v>
      </c>
      <c r="N6" s="98">
        <v>2964130099.4093137</v>
      </c>
      <c r="O6" s="98">
        <v>3332410256.2184601</v>
      </c>
      <c r="P6" s="98">
        <v>3331144636.6650534</v>
      </c>
      <c r="Q6" s="98">
        <v>4138561512.1418152</v>
      </c>
      <c r="R6" s="98">
        <v>4383213113.2782898</v>
      </c>
      <c r="S6" s="98">
        <v>4372224847.3611298</v>
      </c>
      <c r="T6" s="99" t="s">
        <v>37</v>
      </c>
    </row>
    <row r="7" spans="1:20" s="91" customFormat="1" ht="18.600000000000001" customHeight="1" x14ac:dyDescent="0.2">
      <c r="A7" s="95" t="s">
        <v>38</v>
      </c>
      <c r="B7" s="96" t="s">
        <v>36</v>
      </c>
      <c r="C7" s="97">
        <v>2151164616.7197452</v>
      </c>
      <c r="D7" s="97">
        <v>2129729041.4888654</v>
      </c>
      <c r="E7" s="97">
        <v>2147714384.9059482</v>
      </c>
      <c r="F7" s="97">
        <v>2215704159.1323872</v>
      </c>
      <c r="G7" s="98">
        <v>2395643110.5372167</v>
      </c>
      <c r="H7" s="97">
        <v>2342183438.9885306</v>
      </c>
      <c r="I7" s="97">
        <v>2239004330.5337095</v>
      </c>
      <c r="J7" s="97">
        <v>2300008724.3091617</v>
      </c>
      <c r="K7" s="97">
        <v>2647652606</v>
      </c>
      <c r="L7" s="97">
        <v>2962399729.0742555</v>
      </c>
      <c r="M7" s="97">
        <v>2691578193.9596272</v>
      </c>
      <c r="N7" s="100">
        <v>2949346462.5283794</v>
      </c>
      <c r="O7" s="100">
        <v>3130064643.6733847</v>
      </c>
      <c r="P7" s="100">
        <v>3318377784.6250081</v>
      </c>
      <c r="Q7" s="100">
        <v>4415442892.9888563</v>
      </c>
      <c r="R7" s="100">
        <v>4293268732.0515571</v>
      </c>
      <c r="S7" s="100">
        <v>4364031773.5095081</v>
      </c>
      <c r="T7" s="99" t="s">
        <v>39</v>
      </c>
    </row>
    <row r="8" spans="1:20" s="91" customFormat="1" ht="18.600000000000001" customHeight="1" x14ac:dyDescent="0.2">
      <c r="A8" s="95" t="s">
        <v>40</v>
      </c>
      <c r="B8" s="96" t="s">
        <v>36</v>
      </c>
      <c r="C8" s="97">
        <v>2063862647.1613276</v>
      </c>
      <c r="D8" s="97">
        <v>2089732073.1388152</v>
      </c>
      <c r="E8" s="100">
        <v>2143543640.0936975</v>
      </c>
      <c r="F8" s="100">
        <v>2171455647.2129812</v>
      </c>
      <c r="G8" s="98">
        <v>2296973920.3504834</v>
      </c>
      <c r="H8" s="97">
        <v>2322054950.9057074</v>
      </c>
      <c r="I8" s="100">
        <v>2234793350.7053113</v>
      </c>
      <c r="J8" s="100">
        <v>2298688502.4284501</v>
      </c>
      <c r="K8" s="100">
        <v>1719474082</v>
      </c>
      <c r="L8" s="100">
        <v>2477039021.4250603</v>
      </c>
      <c r="M8" s="100">
        <v>2274460560.8777041</v>
      </c>
      <c r="N8" s="100">
        <v>2652449329.3904715</v>
      </c>
      <c r="O8" s="100">
        <v>2934048891.4199595</v>
      </c>
      <c r="P8" s="101">
        <v>2859741518.1320224</v>
      </c>
      <c r="Q8" s="101">
        <v>4143717458.9618683</v>
      </c>
      <c r="R8" s="101">
        <v>4124791841.7194371</v>
      </c>
      <c r="S8" s="101">
        <v>4212352154.5873127</v>
      </c>
      <c r="T8" s="99" t="s">
        <v>41</v>
      </c>
    </row>
    <row r="9" spans="1:20" s="91" customFormat="1" ht="18.600000000000001" customHeight="1" x14ac:dyDescent="0.2">
      <c r="A9" s="95" t="s">
        <v>42</v>
      </c>
      <c r="B9" s="96" t="s">
        <v>36</v>
      </c>
      <c r="C9" s="97">
        <v>2144277709.6132584</v>
      </c>
      <c r="D9" s="97">
        <v>2176249655.0158057</v>
      </c>
      <c r="E9" s="100">
        <v>2247788147.1592698</v>
      </c>
      <c r="F9" s="100">
        <v>2257419576.2047453</v>
      </c>
      <c r="G9" s="98">
        <v>2403581565.532146</v>
      </c>
      <c r="H9" s="97">
        <v>2419206005.1111288</v>
      </c>
      <c r="I9" s="97">
        <v>2366115514.7901621</v>
      </c>
      <c r="J9" s="97">
        <v>2450446024.46</v>
      </c>
      <c r="K9" s="97">
        <v>1897429181</v>
      </c>
      <c r="L9" s="97">
        <v>2559959983</v>
      </c>
      <c r="M9" s="97">
        <v>2562958946.2187028</v>
      </c>
      <c r="N9" s="97">
        <v>2659186494.3807559</v>
      </c>
      <c r="O9" s="97">
        <v>3081189428.1376328</v>
      </c>
      <c r="P9" s="97">
        <v>3206924969.8640475</v>
      </c>
      <c r="Q9" s="97">
        <v>4115344425.1123996</v>
      </c>
      <c r="R9" s="97">
        <v>4242566221.6129727</v>
      </c>
      <c r="S9" s="97"/>
      <c r="T9" s="99" t="s">
        <v>43</v>
      </c>
    </row>
    <row r="10" spans="1:20" s="91" customFormat="1" ht="18.600000000000001" customHeight="1" x14ac:dyDescent="0.2">
      <c r="A10" s="95" t="s">
        <v>44</v>
      </c>
      <c r="B10" s="96" t="s">
        <v>36</v>
      </c>
      <c r="C10" s="97">
        <v>2215480047.6157508</v>
      </c>
      <c r="D10" s="97">
        <v>2254541064.3820062</v>
      </c>
      <c r="E10" s="100">
        <v>2350025077.7722478</v>
      </c>
      <c r="F10" s="100">
        <v>2392846680.0987539</v>
      </c>
      <c r="G10" s="98">
        <v>2541859895.588623</v>
      </c>
      <c r="H10" s="97">
        <v>2516654043.4196973</v>
      </c>
      <c r="I10" s="97">
        <v>2470334688.280467</v>
      </c>
      <c r="J10" s="97">
        <v>2645055258.1199999</v>
      </c>
      <c r="K10" s="97">
        <v>2743780264</v>
      </c>
      <c r="L10" s="97">
        <v>2703576850.6429043</v>
      </c>
      <c r="M10" s="97">
        <v>2675607010.3462114</v>
      </c>
      <c r="N10" s="97">
        <v>2618388724.1360235</v>
      </c>
      <c r="O10" s="97">
        <v>3092324470.9961948</v>
      </c>
      <c r="P10" s="97">
        <v>3162441118.9333687</v>
      </c>
      <c r="Q10" s="97">
        <v>4416391138.5827179</v>
      </c>
      <c r="R10" s="97">
        <v>4243626967.9782209</v>
      </c>
      <c r="S10" s="97"/>
      <c r="T10" s="99" t="s">
        <v>45</v>
      </c>
    </row>
    <row r="11" spans="1:20" s="91" customFormat="1" ht="18.600000000000001" customHeight="1" x14ac:dyDescent="0.2">
      <c r="A11" s="95" t="s">
        <v>46</v>
      </c>
      <c r="B11" s="96" t="s">
        <v>36</v>
      </c>
      <c r="C11" s="97">
        <v>2475099847.1038885</v>
      </c>
      <c r="D11" s="97">
        <v>2514463497.8371515</v>
      </c>
      <c r="E11" s="100">
        <v>2585257281.1850061</v>
      </c>
      <c r="F11" s="100">
        <v>2650271494.7183838</v>
      </c>
      <c r="G11" s="98">
        <v>2805880610.2992373</v>
      </c>
      <c r="H11" s="100">
        <v>2748576121.5855188</v>
      </c>
      <c r="I11" s="100">
        <v>2742455301.6450009</v>
      </c>
      <c r="J11" s="100">
        <v>3042027886.9200001</v>
      </c>
      <c r="K11" s="100">
        <v>3351326249.2236071</v>
      </c>
      <c r="L11" s="100">
        <v>2996565645.2635593</v>
      </c>
      <c r="M11" s="100">
        <v>2908661627.4983721</v>
      </c>
      <c r="N11" s="100">
        <v>2999651546.4219809</v>
      </c>
      <c r="O11" s="100">
        <v>3357724955.730516</v>
      </c>
      <c r="P11" s="100">
        <v>3737554476.6639528</v>
      </c>
      <c r="Q11" s="100">
        <v>4787537305.8630209</v>
      </c>
      <c r="R11" s="100">
        <v>4664157322.237361</v>
      </c>
      <c r="S11" s="100"/>
      <c r="T11" s="99" t="s">
        <v>47</v>
      </c>
    </row>
    <row r="12" spans="1:20" s="91" customFormat="1" ht="18.600000000000001" customHeight="1" x14ac:dyDescent="0.2">
      <c r="A12" s="95" t="s">
        <v>48</v>
      </c>
      <c r="B12" s="97">
        <v>2101520513.3331194</v>
      </c>
      <c r="C12" s="97">
        <v>2040085878.8222311</v>
      </c>
      <c r="D12" s="97">
        <v>2127534060.3729239</v>
      </c>
      <c r="E12" s="100">
        <v>2159770512.9180923</v>
      </c>
      <c r="F12" s="100">
        <v>2189301323.8639765</v>
      </c>
      <c r="G12" s="100">
        <v>2362821243.3854389</v>
      </c>
      <c r="H12" s="100">
        <v>2291926046.9326243</v>
      </c>
      <c r="I12" s="100">
        <v>2206859833.1253338</v>
      </c>
      <c r="J12" s="100">
        <v>2371793459</v>
      </c>
      <c r="K12" s="100">
        <v>2757527857.9577012</v>
      </c>
      <c r="L12" s="100">
        <v>2687489741.6372824</v>
      </c>
      <c r="M12" s="100">
        <v>2466685538.2332563</v>
      </c>
      <c r="N12" s="100">
        <v>2563374378.4126844</v>
      </c>
      <c r="O12" s="100">
        <v>2738675095.1015396</v>
      </c>
      <c r="P12" s="100">
        <v>4312961303.3885946</v>
      </c>
      <c r="Q12" s="100">
        <v>4203058150.0828562</v>
      </c>
      <c r="R12" s="100">
        <v>4246712839.1341872</v>
      </c>
      <c r="S12" s="100"/>
      <c r="T12" s="99" t="s">
        <v>49</v>
      </c>
    </row>
    <row r="13" spans="1:20" s="91" customFormat="1" ht="18.600000000000001" customHeight="1" x14ac:dyDescent="0.2">
      <c r="A13" s="95" t="s">
        <v>50</v>
      </c>
      <c r="B13" s="97">
        <v>1968851934.4546015</v>
      </c>
      <c r="C13" s="97">
        <v>1963926969.5921311</v>
      </c>
      <c r="D13" s="97">
        <v>2060254929.8955002</v>
      </c>
      <c r="E13" s="100">
        <v>2127035235.483773</v>
      </c>
      <c r="F13" s="100">
        <v>2088221458.8014481</v>
      </c>
      <c r="G13" s="100">
        <v>2253641934.4800296</v>
      </c>
      <c r="H13" s="100">
        <v>2246955348.3701844</v>
      </c>
      <c r="I13" s="100">
        <v>2229436884.2451191</v>
      </c>
      <c r="J13" s="100">
        <v>2315715526</v>
      </c>
      <c r="K13" s="100">
        <v>2654370480</v>
      </c>
      <c r="L13" s="100">
        <v>2719374926.1941719</v>
      </c>
      <c r="M13" s="100">
        <v>2287729434.0006142</v>
      </c>
      <c r="N13" s="100">
        <v>2606568104.5197282</v>
      </c>
      <c r="O13" s="100">
        <v>2654536308.4296207</v>
      </c>
      <c r="P13" s="100">
        <v>3656757144.3061371</v>
      </c>
      <c r="Q13" s="100">
        <v>4004165158.7622919</v>
      </c>
      <c r="R13" s="100">
        <v>4073276278.41747</v>
      </c>
      <c r="S13" s="100"/>
      <c r="T13" s="99" t="s">
        <v>51</v>
      </c>
    </row>
    <row r="14" spans="1:20" s="91" customFormat="1" ht="18.600000000000001" customHeight="1" x14ac:dyDescent="0.2">
      <c r="A14" s="95" t="s">
        <v>52</v>
      </c>
      <c r="B14" s="97">
        <v>2087108449.1301782</v>
      </c>
      <c r="C14" s="97">
        <v>2147250055.8580053</v>
      </c>
      <c r="D14" s="97">
        <v>2211531190.5493317</v>
      </c>
      <c r="E14" s="100">
        <v>2289539366.7164302</v>
      </c>
      <c r="F14" s="100">
        <v>2231856254.5676041</v>
      </c>
      <c r="G14" s="100">
        <v>2450921317.7562323</v>
      </c>
      <c r="H14" s="100">
        <v>2386062307.3640461</v>
      </c>
      <c r="I14" s="100">
        <v>2332426903.8848257</v>
      </c>
      <c r="J14" s="100">
        <v>2506902588</v>
      </c>
      <c r="K14" s="100">
        <v>2773103888</v>
      </c>
      <c r="L14" s="100">
        <v>2590950118.5090194</v>
      </c>
      <c r="M14" s="100">
        <v>2053647173.5308704</v>
      </c>
      <c r="N14" s="100">
        <v>3019287307.4004297</v>
      </c>
      <c r="O14" s="100">
        <v>3181156625.2629519</v>
      </c>
      <c r="P14" s="100">
        <v>4144373698.9741907</v>
      </c>
      <c r="Q14" s="100">
        <v>4355048963.2065201</v>
      </c>
      <c r="R14" s="100">
        <v>4605739410.3222818</v>
      </c>
      <c r="S14" s="100"/>
      <c r="T14" s="99" t="s">
        <v>53</v>
      </c>
    </row>
    <row r="15" spans="1:20" s="91" customFormat="1" ht="18.600000000000001" customHeight="1" x14ac:dyDescent="0.2">
      <c r="A15" s="95" t="s">
        <v>54</v>
      </c>
      <c r="B15" s="97">
        <v>2043730088.2945538</v>
      </c>
      <c r="C15" s="97">
        <v>2053589175.782356</v>
      </c>
      <c r="D15" s="97">
        <v>2106408086.8742044</v>
      </c>
      <c r="E15" s="100">
        <v>2187467919.024837</v>
      </c>
      <c r="F15" s="100">
        <v>2196805755.5366116</v>
      </c>
      <c r="G15" s="100">
        <v>2347668905.1697721</v>
      </c>
      <c r="H15" s="100">
        <v>2347186982.5898676</v>
      </c>
      <c r="I15" s="100">
        <v>2313869300.1071324</v>
      </c>
      <c r="J15" s="100">
        <v>2147205873</v>
      </c>
      <c r="K15" s="100">
        <v>2607311201</v>
      </c>
      <c r="L15" s="100">
        <v>2300097588.2251053</v>
      </c>
      <c r="M15" s="100">
        <v>1571195776.8028388</v>
      </c>
      <c r="N15" s="100">
        <v>2946687603.7785387</v>
      </c>
      <c r="O15" s="100">
        <v>3015204292.8547368</v>
      </c>
      <c r="P15" s="100">
        <v>4055512215.0965409</v>
      </c>
      <c r="Q15" s="100">
        <v>4295399598.2247114</v>
      </c>
      <c r="R15" s="100">
        <v>4552376681.4534874</v>
      </c>
      <c r="S15" s="100"/>
      <c r="T15" s="99" t="s">
        <v>55</v>
      </c>
    </row>
    <row r="16" spans="1:20" s="91" customFormat="1" ht="18.600000000000001" customHeight="1" x14ac:dyDescent="0.2">
      <c r="A16" s="95" t="s">
        <v>56</v>
      </c>
      <c r="B16" s="97">
        <v>2184431220.0201645</v>
      </c>
      <c r="C16" s="97">
        <v>2121411750.6635733</v>
      </c>
      <c r="D16" s="97">
        <v>2124375172.5550845</v>
      </c>
      <c r="E16" s="100">
        <v>2273005220.2520232</v>
      </c>
      <c r="F16" s="100">
        <v>2258138211.4190083</v>
      </c>
      <c r="G16" s="100">
        <v>2381600300.3617821</v>
      </c>
      <c r="H16" s="100">
        <v>2393106752.4584923</v>
      </c>
      <c r="I16" s="100">
        <v>2325790753.0169153</v>
      </c>
      <c r="J16" s="100">
        <v>2576165291</v>
      </c>
      <c r="K16" s="100">
        <v>2970227299</v>
      </c>
      <c r="L16" s="100">
        <v>2355204012.7186537</v>
      </c>
      <c r="M16" s="100">
        <v>2048466733.8744302</v>
      </c>
      <c r="N16" s="100">
        <v>3376636262.1305351</v>
      </c>
      <c r="O16" s="100">
        <v>3144867059.6926117</v>
      </c>
      <c r="P16" s="100">
        <v>4496080150.4547892</v>
      </c>
      <c r="Q16" s="100">
        <v>4363290687.877368</v>
      </c>
      <c r="R16" s="100">
        <v>4465660424.9025116</v>
      </c>
      <c r="S16" s="100"/>
      <c r="T16" s="99" t="s">
        <v>57</v>
      </c>
    </row>
    <row r="17" spans="1:20" s="91" customFormat="1" ht="18.600000000000001" customHeight="1" x14ac:dyDescent="0.2">
      <c r="A17" s="95" t="s">
        <v>58</v>
      </c>
      <c r="B17" s="97">
        <v>2188646367.4487243</v>
      </c>
      <c r="C17" s="97">
        <v>2130050640.1755707</v>
      </c>
      <c r="D17" s="102">
        <v>2194334901.5051599</v>
      </c>
      <c r="E17" s="103">
        <v>2225739575.2087693</v>
      </c>
      <c r="F17" s="103">
        <v>2298571772.0982585</v>
      </c>
      <c r="G17" s="103">
        <v>2332904189.0432644</v>
      </c>
      <c r="H17" s="103">
        <v>2377342465.9902377</v>
      </c>
      <c r="I17" s="103">
        <v>2289245361.400435</v>
      </c>
      <c r="J17" s="103">
        <v>2600410001</v>
      </c>
      <c r="K17" s="103">
        <v>2926275000</v>
      </c>
      <c r="L17" s="103">
        <v>2393641680.7710199</v>
      </c>
      <c r="M17" s="103">
        <v>2934722167.3561821</v>
      </c>
      <c r="N17" s="103">
        <v>3337251245.2294588</v>
      </c>
      <c r="O17" s="103">
        <v>3299150940.900578</v>
      </c>
      <c r="P17" s="103">
        <v>4329607340.8021841</v>
      </c>
      <c r="Q17" s="103">
        <v>4136818256.4833074</v>
      </c>
      <c r="R17" s="103">
        <v>4117416384.9498434</v>
      </c>
      <c r="S17" s="103"/>
      <c r="T17" s="104" t="s">
        <v>59</v>
      </c>
    </row>
    <row r="18" spans="1:20" s="91" customFormat="1" ht="18.600000000000001" customHeight="1" x14ac:dyDescent="0.2">
      <c r="A18" s="105" t="s">
        <v>60</v>
      </c>
      <c r="B18" s="106" t="s">
        <v>61</v>
      </c>
      <c r="C18" s="107">
        <v>25739682754</v>
      </c>
      <c r="D18" s="107">
        <v>26174083601</v>
      </c>
      <c r="E18" s="107">
        <v>26940077375</v>
      </c>
      <c r="F18" s="107">
        <v>27166881706</v>
      </c>
      <c r="G18" s="107">
        <v>28930534820</v>
      </c>
      <c r="H18" s="107">
        <v>28725160809</v>
      </c>
      <c r="I18" s="107">
        <v>28035052125</v>
      </c>
      <c r="J18" s="107">
        <v>29549058676</v>
      </c>
      <c r="K18" s="107">
        <v>31628723208</v>
      </c>
      <c r="L18" s="107">
        <v>31822862776</v>
      </c>
      <c r="M18" s="107">
        <v>28936479299</v>
      </c>
      <c r="N18" s="107">
        <v>34692957558</v>
      </c>
      <c r="O18" s="107">
        <v>36961352968</v>
      </c>
      <c r="P18" s="107">
        <v>44611476358</v>
      </c>
      <c r="Q18" s="108">
        <v>51374775548</v>
      </c>
      <c r="R18" s="97">
        <v>52012806218</v>
      </c>
      <c r="S18" s="97"/>
      <c r="T18" s="109" t="s">
        <v>60</v>
      </c>
    </row>
    <row r="19" spans="1:20" s="91" customFormat="1" ht="18.600000000000001" customHeight="1" x14ac:dyDescent="0.2">
      <c r="A19" s="95" t="s">
        <v>62</v>
      </c>
      <c r="B19" s="110" t="s">
        <v>61</v>
      </c>
      <c r="C19" s="110" t="s">
        <v>61</v>
      </c>
      <c r="D19" s="98">
        <v>434400847</v>
      </c>
      <c r="E19" s="98">
        <v>765993774</v>
      </c>
      <c r="F19" s="98">
        <v>226804331</v>
      </c>
      <c r="G19" s="98">
        <v>1763653114</v>
      </c>
      <c r="H19" s="98">
        <v>-205374011</v>
      </c>
      <c r="I19" s="98">
        <v>-690108684</v>
      </c>
      <c r="J19" s="98">
        <v>1514006551</v>
      </c>
      <c r="K19" s="98">
        <v>2079664532</v>
      </c>
      <c r="L19" s="98">
        <v>194139568</v>
      </c>
      <c r="M19" s="98">
        <v>-2886383477</v>
      </c>
      <c r="N19" s="98">
        <v>5756478259</v>
      </c>
      <c r="O19" s="98">
        <v>2268395410</v>
      </c>
      <c r="P19" s="98">
        <v>7650123390</v>
      </c>
      <c r="Q19" s="97">
        <v>6763299190</v>
      </c>
      <c r="R19" s="97">
        <v>638030670</v>
      </c>
      <c r="S19" s="97"/>
      <c r="T19" s="127" t="s">
        <v>63</v>
      </c>
    </row>
    <row r="20" spans="1:20" s="91" customFormat="1" ht="18.600000000000001" customHeight="1" x14ac:dyDescent="0.2">
      <c r="A20" s="111" t="s">
        <v>64</v>
      </c>
      <c r="B20" s="112" t="s">
        <v>61</v>
      </c>
      <c r="C20" s="112" t="s">
        <v>61</v>
      </c>
      <c r="D20" s="113">
        <v>1.6876697788067849</v>
      </c>
      <c r="E20" s="113">
        <v>2.9265352158145266</v>
      </c>
      <c r="F20" s="113">
        <v>0.84188448252368842</v>
      </c>
      <c r="G20" s="113">
        <v>6.4919232655637638</v>
      </c>
      <c r="H20" s="113">
        <v>-0.70988667260317173</v>
      </c>
      <c r="I20" s="113">
        <v>-2.4024536836840933</v>
      </c>
      <c r="J20" s="113">
        <v>5.4004056930213391</v>
      </c>
      <c r="K20" s="113">
        <v>7.0380060319455167</v>
      </c>
      <c r="L20" s="113">
        <v>0.6138077933885594</v>
      </c>
      <c r="M20" s="113">
        <v>-9.0701565642197259</v>
      </c>
      <c r="N20" s="113">
        <v>19.893499134840965</v>
      </c>
      <c r="O20" s="113">
        <v>6.5384895658079198</v>
      </c>
      <c r="P20" s="113">
        <v>20.697628132344725</v>
      </c>
      <c r="Q20" s="112">
        <v>15.160446912192729</v>
      </c>
      <c r="R20" s="112">
        <v>1.2419142725088526</v>
      </c>
      <c r="S20" s="112"/>
      <c r="T20" s="128" t="s">
        <v>65</v>
      </c>
    </row>
    <row r="21" spans="1:20" s="91" customFormat="1" ht="18.600000000000001" customHeight="1" x14ac:dyDescent="0.2">
      <c r="A21" s="105" t="s">
        <v>80</v>
      </c>
      <c r="B21" s="106" t="s">
        <v>61</v>
      </c>
      <c r="C21" s="98">
        <v>6448510679</v>
      </c>
      <c r="D21" s="98">
        <v>6404391042</v>
      </c>
      <c r="E21" s="98">
        <v>6494449039</v>
      </c>
      <c r="F21" s="98">
        <v>6603449178</v>
      </c>
      <c r="G21" s="98">
        <v>7049654858</v>
      </c>
      <c r="H21" s="98">
        <v>6998144736</v>
      </c>
      <c r="I21" s="98">
        <v>6758517585</v>
      </c>
      <c r="J21" s="98">
        <v>6893336769</v>
      </c>
      <c r="K21" s="98">
        <v>6947371788</v>
      </c>
      <c r="L21" s="98">
        <v>8516002229</v>
      </c>
      <c r="M21" s="98">
        <v>7426804891</v>
      </c>
      <c r="N21" s="98">
        <v>8565925891</v>
      </c>
      <c r="O21" s="98">
        <v>9396523791</v>
      </c>
      <c r="P21" s="98">
        <v>9509263939</v>
      </c>
      <c r="Q21" s="98">
        <v>12697721864</v>
      </c>
      <c r="R21" s="98">
        <v>12801273687</v>
      </c>
      <c r="S21" s="98">
        <v>12948608775</v>
      </c>
      <c r="T21" s="114" t="s">
        <v>80</v>
      </c>
    </row>
    <row r="22" spans="1:20" s="91" customFormat="1" ht="18.600000000000001" customHeight="1" x14ac:dyDescent="0.2">
      <c r="A22" s="95" t="s">
        <v>62</v>
      </c>
      <c r="B22" s="110" t="s">
        <v>61</v>
      </c>
      <c r="C22" s="110" t="s">
        <v>61</v>
      </c>
      <c r="D22" s="98">
        <v>-44119637</v>
      </c>
      <c r="E22" s="98">
        <v>90057997</v>
      </c>
      <c r="F22" s="98">
        <v>109000139</v>
      </c>
      <c r="G22" s="98">
        <v>446205680</v>
      </c>
      <c r="H22" s="98">
        <v>-51510122</v>
      </c>
      <c r="I22" s="98">
        <v>-239627151</v>
      </c>
      <c r="J22" s="98">
        <v>134819184</v>
      </c>
      <c r="K22" s="98">
        <v>54035019</v>
      </c>
      <c r="L22" s="98">
        <v>1568630441</v>
      </c>
      <c r="M22" s="98">
        <v>-1089197338</v>
      </c>
      <c r="N22" s="98">
        <v>1139121000</v>
      </c>
      <c r="O22" s="98">
        <v>830597900</v>
      </c>
      <c r="P22" s="98">
        <v>112740148</v>
      </c>
      <c r="Q22" s="98">
        <v>3188457925</v>
      </c>
      <c r="R22" s="98">
        <v>103551823</v>
      </c>
      <c r="S22" s="98">
        <v>147335088</v>
      </c>
      <c r="T22" s="115" t="s">
        <v>63</v>
      </c>
    </row>
    <row r="23" spans="1:20" s="91" customFormat="1" ht="18.600000000000001" customHeight="1" x14ac:dyDescent="0.2">
      <c r="A23" s="111" t="s">
        <v>64</v>
      </c>
      <c r="B23" s="112" t="s">
        <v>61</v>
      </c>
      <c r="C23" s="112" t="s">
        <v>61</v>
      </c>
      <c r="D23" s="116">
        <v>-0.68418335947986419</v>
      </c>
      <c r="E23" s="116">
        <v>1.4061914147559011</v>
      </c>
      <c r="F23" s="116">
        <v>1.6783585234935277</v>
      </c>
      <c r="G23" s="116">
        <v>6.7571608105439109</v>
      </c>
      <c r="H23" s="116">
        <v>-0.73067579956124995</v>
      </c>
      <c r="I23" s="116">
        <v>-3.4241525438493015</v>
      </c>
      <c r="J23" s="116">
        <v>1.9948040721122131</v>
      </c>
      <c r="K23" s="116">
        <v>0.7838731924864123</v>
      </c>
      <c r="L23" s="116">
        <v>22.578760556754013</v>
      </c>
      <c r="M23" s="116">
        <v>-12.79000766687094</v>
      </c>
      <c r="N23" s="116">
        <v>15.337968570850935</v>
      </c>
      <c r="O23" s="116">
        <v>9.6965338081279473</v>
      </c>
      <c r="P23" s="116">
        <v>1.1998069765755568</v>
      </c>
      <c r="Q23" s="116">
        <v>33.530018153385065</v>
      </c>
      <c r="R23" s="116">
        <v>0.81551497275732099</v>
      </c>
      <c r="S23" s="116">
        <v>1.1509408485627668</v>
      </c>
      <c r="T23" s="117" t="s">
        <v>65</v>
      </c>
    </row>
    <row r="24" spans="1:20" s="91" customFormat="1" ht="18.600000000000001" customHeight="1" x14ac:dyDescent="0.2">
      <c r="A24" s="105" t="s">
        <v>81</v>
      </c>
      <c r="B24" s="98">
        <v>19022799251.921825</v>
      </c>
      <c r="C24" s="98">
        <v>18860705512.600281</v>
      </c>
      <c r="D24" s="98">
        <v>19318887381.074894</v>
      </c>
      <c r="E24" s="98">
        <v>19866007007.800224</v>
      </c>
      <c r="F24" s="98">
        <v>20312549634.365086</v>
      </c>
      <c r="G24" s="98">
        <v>21127702625.74448</v>
      </c>
      <c r="H24" s="98">
        <v>20801097488.699665</v>
      </c>
      <c r="I24" s="98">
        <v>20590965804.42009</v>
      </c>
      <c r="J24" s="98">
        <v>21465564526</v>
      </c>
      <c r="K24" s="98">
        <v>25204817954.861752</v>
      </c>
      <c r="L24" s="98">
        <v>22473562959.065716</v>
      </c>
      <c r="M24" s="98">
        <v>21928372715.126358</v>
      </c>
      <c r="N24" s="98">
        <v>27246328692.78318</v>
      </c>
      <c r="O24" s="98">
        <v>27542854261.664124</v>
      </c>
      <c r="P24" s="98">
        <v>37693013717.114975</v>
      </c>
      <c r="Q24" s="97">
        <v>38159054501.68634</v>
      </c>
      <c r="R24" s="97">
        <v>39009790794.637733</v>
      </c>
      <c r="S24" s="97"/>
      <c r="T24" s="114" t="s">
        <v>82</v>
      </c>
    </row>
    <row r="25" spans="1:20" s="91" customFormat="1" ht="18.600000000000001" customHeight="1" x14ac:dyDescent="0.2">
      <c r="A25" s="95" t="s">
        <v>62</v>
      </c>
      <c r="B25" s="110" t="s">
        <v>61</v>
      </c>
      <c r="C25" s="98">
        <v>-162093739.32154465</v>
      </c>
      <c r="D25" s="98">
        <v>458181868.47461319</v>
      </c>
      <c r="E25" s="98">
        <v>547119626.72533035</v>
      </c>
      <c r="F25" s="98">
        <v>446542626.5648613</v>
      </c>
      <c r="G25" s="98">
        <v>815152991.37939453</v>
      </c>
      <c r="H25" s="98">
        <v>-326605137.04481506</v>
      </c>
      <c r="I25" s="98">
        <v>-210131684.27957535</v>
      </c>
      <c r="J25" s="98">
        <v>874598721.57991028</v>
      </c>
      <c r="K25" s="98">
        <v>3739253428.8617516</v>
      </c>
      <c r="L25" s="98">
        <v>-2731254995.7960358</v>
      </c>
      <c r="M25" s="98">
        <v>-545190243.93935776</v>
      </c>
      <c r="N25" s="98">
        <v>5317955977.6568222</v>
      </c>
      <c r="O25" s="98">
        <v>296525568.8809433</v>
      </c>
      <c r="P25" s="98">
        <v>10150159455.450851</v>
      </c>
      <c r="Q25" s="97">
        <v>466040784.57136536</v>
      </c>
      <c r="R25" s="97">
        <v>850736292.95139313</v>
      </c>
      <c r="S25" s="97"/>
      <c r="T25" s="115" t="s">
        <v>63</v>
      </c>
    </row>
    <row r="26" spans="1:20" s="91" customFormat="1" ht="18.600000000000001" customHeight="1" x14ac:dyDescent="0.2">
      <c r="A26" s="111" t="s">
        <v>64</v>
      </c>
      <c r="B26" s="112" t="s">
        <v>61</v>
      </c>
      <c r="C26" s="116">
        <v>-0.85210245440175536</v>
      </c>
      <c r="D26" s="116">
        <v>2.4292933695853289</v>
      </c>
      <c r="E26" s="116">
        <v>2.8320452204783693</v>
      </c>
      <c r="F26" s="116">
        <v>2.2477724204442797</v>
      </c>
      <c r="G26" s="116">
        <v>4.0130510745943289</v>
      </c>
      <c r="H26" s="116">
        <v>-1.5458620505517762</v>
      </c>
      <c r="I26" s="116">
        <v>-1.0101951802962839</v>
      </c>
      <c r="J26" s="116">
        <v>4.2474876112521516</v>
      </c>
      <c r="K26" s="116">
        <v>17.419776798008783</v>
      </c>
      <c r="L26" s="116">
        <v>-10.836241708578596</v>
      </c>
      <c r="M26" s="116">
        <v>-2.4259181551781088</v>
      </c>
      <c r="N26" s="116">
        <v>24.251484808028895</v>
      </c>
      <c r="O26" s="116">
        <v>1.0883138503701781</v>
      </c>
      <c r="P26" s="116">
        <v>36.852242541828652</v>
      </c>
      <c r="Q26" s="118">
        <v>1.2364115750175577</v>
      </c>
      <c r="R26" s="118">
        <v>2.2294480407364317</v>
      </c>
      <c r="S26" s="118"/>
      <c r="T26" s="117" t="s">
        <v>65</v>
      </c>
    </row>
    <row r="27" spans="1:20" s="91" customFormat="1" x14ac:dyDescent="0.25">
      <c r="A27" s="129" t="s">
        <v>72</v>
      </c>
      <c r="B27" s="129"/>
      <c r="L27" s="130" t="s">
        <v>73</v>
      </c>
      <c r="T27" s="8"/>
    </row>
    <row r="28" spans="1:20" s="91" customFormat="1" x14ac:dyDescent="0.25">
      <c r="A28" s="129" t="s">
        <v>66</v>
      </c>
      <c r="B28" s="90"/>
      <c r="L28" s="130" t="s">
        <v>67</v>
      </c>
      <c r="T28" s="8"/>
    </row>
    <row r="29" spans="1:20" s="91" customFormat="1" ht="14.25" x14ac:dyDescent="0.2">
      <c r="A29" s="142" t="s">
        <v>68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</row>
    <row r="30" spans="1:20" s="91" customFormat="1" x14ac:dyDescent="0.25">
      <c r="A30" s="90" t="s">
        <v>32</v>
      </c>
      <c r="B30" s="90"/>
      <c r="T30" s="8"/>
    </row>
    <row r="31" spans="1:20" s="91" customFormat="1" ht="18.600000000000001" customHeight="1" x14ac:dyDescent="0.2">
      <c r="A31" s="92" t="s">
        <v>33</v>
      </c>
      <c r="B31" s="119">
        <v>2009</v>
      </c>
      <c r="C31" s="119">
        <v>2010</v>
      </c>
      <c r="D31" s="119">
        <v>2011</v>
      </c>
      <c r="E31" s="119">
        <v>2012</v>
      </c>
      <c r="F31" s="119">
        <v>2013</v>
      </c>
      <c r="G31" s="119">
        <v>2014</v>
      </c>
      <c r="H31" s="119">
        <v>2015</v>
      </c>
      <c r="I31" s="119">
        <v>2016</v>
      </c>
      <c r="J31" s="119">
        <v>2017</v>
      </c>
      <c r="K31" s="119">
        <v>2018</v>
      </c>
      <c r="L31" s="119">
        <v>2019</v>
      </c>
      <c r="M31" s="119">
        <v>2020</v>
      </c>
      <c r="N31" s="119">
        <v>2021</v>
      </c>
      <c r="O31" s="119">
        <v>2022</v>
      </c>
      <c r="P31" s="119">
        <v>2023</v>
      </c>
      <c r="Q31" s="119">
        <v>2024</v>
      </c>
      <c r="R31" s="119">
        <v>2025</v>
      </c>
      <c r="S31" s="119">
        <v>2026</v>
      </c>
      <c r="T31" s="94" t="s">
        <v>34</v>
      </c>
    </row>
    <row r="32" spans="1:20" s="91" customFormat="1" ht="18.600000000000001" customHeight="1" x14ac:dyDescent="0.2">
      <c r="A32" s="95" t="s">
        <v>35</v>
      </c>
      <c r="B32" s="120" t="s">
        <v>61</v>
      </c>
      <c r="C32" s="120" t="s">
        <v>61</v>
      </c>
      <c r="D32" s="121">
        <v>-2.173890701259769</v>
      </c>
      <c r="E32" s="121">
        <v>0.8357745032458106</v>
      </c>
      <c r="F32" s="121">
        <v>0.59451756305883008</v>
      </c>
      <c r="G32" s="121">
        <v>6.3506353063455272</v>
      </c>
      <c r="H32" s="121">
        <v>-0.98137930880499291</v>
      </c>
      <c r="I32" s="121">
        <v>-2.1074728208408615</v>
      </c>
      <c r="J32" s="121">
        <v>0.43417305251388744</v>
      </c>
      <c r="K32" s="121">
        <v>12.446641526122161</v>
      </c>
      <c r="L32" s="121">
        <v>19.235319094481827</v>
      </c>
      <c r="M32" s="121">
        <v>-20.015752853924642</v>
      </c>
      <c r="N32" s="121">
        <v>20.455579091273908</v>
      </c>
      <c r="O32" s="121">
        <v>12.424561151433149</v>
      </c>
      <c r="P32" s="122">
        <v>-3.797910389469604E-2</v>
      </c>
      <c r="Q32" s="121">
        <v>24.238421429971297</v>
      </c>
      <c r="R32" s="121">
        <v>5.9115129838884748</v>
      </c>
      <c r="S32" s="121">
        <v>-0.25068974820942935</v>
      </c>
      <c r="T32" s="99" t="s">
        <v>37</v>
      </c>
    </row>
    <row r="33" spans="1:20" s="91" customFormat="1" ht="18.600000000000001" customHeight="1" x14ac:dyDescent="0.2">
      <c r="A33" s="95" t="s">
        <v>38</v>
      </c>
      <c r="B33" s="120" t="s">
        <v>61</v>
      </c>
      <c r="C33" s="120" t="s">
        <v>61</v>
      </c>
      <c r="D33" s="121">
        <v>-0.99646373244862751</v>
      </c>
      <c r="E33" s="121">
        <v>0.84448974807187072</v>
      </c>
      <c r="F33" s="121">
        <v>3.1656804416950615</v>
      </c>
      <c r="G33" s="121">
        <v>8.1210729628854867</v>
      </c>
      <c r="H33" s="121">
        <v>-2.2315373819056812</v>
      </c>
      <c r="I33" s="121">
        <v>-4.4052530957771143</v>
      </c>
      <c r="J33" s="121">
        <v>2.7246215178561344</v>
      </c>
      <c r="K33" s="121">
        <v>15.114894044380542</v>
      </c>
      <c r="L33" s="121">
        <v>11.887780230721685</v>
      </c>
      <c r="M33" s="121">
        <v>-9.141964619314205</v>
      </c>
      <c r="N33" s="121">
        <v>9.5768448840620515</v>
      </c>
      <c r="O33" s="121">
        <v>6.1273974909709779</v>
      </c>
      <c r="P33" s="121">
        <v>6.0162700259960991</v>
      </c>
      <c r="Q33" s="121">
        <v>33.060283655672485</v>
      </c>
      <c r="R33" s="121">
        <v>-2.7669740929340469</v>
      </c>
      <c r="S33" s="121">
        <v>1.6482322881320461</v>
      </c>
      <c r="T33" s="99" t="s">
        <v>39</v>
      </c>
    </row>
    <row r="34" spans="1:20" s="91" customFormat="1" ht="18.600000000000001" customHeight="1" x14ac:dyDescent="0.2">
      <c r="A34" s="95" t="s">
        <v>40</v>
      </c>
      <c r="B34" s="120" t="s">
        <v>61</v>
      </c>
      <c r="C34" s="120" t="s">
        <v>61</v>
      </c>
      <c r="D34" s="121">
        <v>1.2534470747396305</v>
      </c>
      <c r="E34" s="121">
        <v>2.5750462294458853</v>
      </c>
      <c r="F34" s="121">
        <v>1.3021431706453896</v>
      </c>
      <c r="G34" s="121">
        <v>5.7803747130917609</v>
      </c>
      <c r="H34" s="121">
        <v>1.0919162091051062</v>
      </c>
      <c r="I34" s="121">
        <v>-3.7579472512638024</v>
      </c>
      <c r="J34" s="121">
        <v>2.8591078321838213</v>
      </c>
      <c r="K34" s="121">
        <v>-25.197603756078252</v>
      </c>
      <c r="L34" s="121">
        <v>44.057944656188205</v>
      </c>
      <c r="M34" s="121">
        <v>-8.1782506773272843</v>
      </c>
      <c r="N34" s="121">
        <v>16.618831516115769</v>
      </c>
      <c r="O34" s="121">
        <v>10.61658591963373</v>
      </c>
      <c r="P34" s="121">
        <v>-2.5325881073500254</v>
      </c>
      <c r="Q34" s="121">
        <v>44.898321498249835</v>
      </c>
      <c r="R34" s="121">
        <v>-0.45673039800287507</v>
      </c>
      <c r="S34" s="121">
        <v>2.1227813724383164</v>
      </c>
      <c r="T34" s="99" t="s">
        <v>41</v>
      </c>
    </row>
    <row r="35" spans="1:20" s="91" customFormat="1" ht="18.600000000000001" customHeight="1" x14ac:dyDescent="0.2">
      <c r="A35" s="95" t="s">
        <v>42</v>
      </c>
      <c r="B35" s="120" t="s">
        <v>61</v>
      </c>
      <c r="C35" s="120" t="s">
        <v>61</v>
      </c>
      <c r="D35" s="121">
        <v>1.4910356647933358</v>
      </c>
      <c r="E35" s="121">
        <v>3.2872373800764376</v>
      </c>
      <c r="F35" s="121">
        <v>0.42848473320973673</v>
      </c>
      <c r="G35" s="121">
        <v>6.4747373890118141</v>
      </c>
      <c r="H35" s="121">
        <v>0.65004823647512144</v>
      </c>
      <c r="I35" s="121">
        <v>-2.1945419368503907</v>
      </c>
      <c r="J35" s="121">
        <v>3.5640909813026083</v>
      </c>
      <c r="K35" s="121">
        <v>-22.568007535765545</v>
      </c>
      <c r="L35" s="121">
        <v>34.917287487421646</v>
      </c>
      <c r="M35" s="121">
        <v>0.11714883195901868</v>
      </c>
      <c r="N35" s="121">
        <v>3.754548948356109</v>
      </c>
      <c r="O35" s="121">
        <v>15.86962534025462</v>
      </c>
      <c r="P35" s="121">
        <v>4.0807468887887612</v>
      </c>
      <c r="Q35" s="121">
        <v>28.326807261938004</v>
      </c>
      <c r="R35" s="121">
        <v>3.0914009462792031</v>
      </c>
      <c r="S35" s="121"/>
      <c r="T35" s="99" t="s">
        <v>43</v>
      </c>
    </row>
    <row r="36" spans="1:20" s="91" customFormat="1" ht="18.600000000000001" customHeight="1" x14ac:dyDescent="0.2">
      <c r="A36" s="95" t="s">
        <v>44</v>
      </c>
      <c r="B36" s="120" t="s">
        <v>61</v>
      </c>
      <c r="C36" s="120" t="s">
        <v>61</v>
      </c>
      <c r="D36" s="121">
        <v>1.7630949467720081</v>
      </c>
      <c r="E36" s="121">
        <v>4.235186260242938</v>
      </c>
      <c r="F36" s="121">
        <v>1.8221763985216581</v>
      </c>
      <c r="G36" s="121">
        <v>6.2274451902501031</v>
      </c>
      <c r="H36" s="121">
        <v>-0.99163027091580902</v>
      </c>
      <c r="I36" s="121">
        <v>-1.8405134094748383</v>
      </c>
      <c r="J36" s="121">
        <v>7.0727489140813988</v>
      </c>
      <c r="K36" s="121">
        <v>3.7324364236598191</v>
      </c>
      <c r="L36" s="121">
        <v>-1.4652563065850421</v>
      </c>
      <c r="M36" s="121">
        <v>-1.0345494817371914</v>
      </c>
      <c r="N36" s="121">
        <v>-2.1385160821052014</v>
      </c>
      <c r="O36" s="121">
        <v>18.100282150296589</v>
      </c>
      <c r="P36" s="121">
        <v>2.2674414860024603</v>
      </c>
      <c r="Q36" s="121">
        <v>39.651331755776141</v>
      </c>
      <c r="R36" s="121">
        <v>-3.9118856365593424</v>
      </c>
      <c r="S36" s="121"/>
      <c r="T36" s="99" t="s">
        <v>45</v>
      </c>
    </row>
    <row r="37" spans="1:20" s="91" customFormat="1" ht="18.600000000000001" customHeight="1" x14ac:dyDescent="0.2">
      <c r="A37" s="95" t="s">
        <v>46</v>
      </c>
      <c r="B37" s="120" t="s">
        <v>61</v>
      </c>
      <c r="C37" s="120" t="s">
        <v>61</v>
      </c>
      <c r="D37" s="121">
        <v>1.5903863748899818</v>
      </c>
      <c r="E37" s="121">
        <v>2.8154627581091876</v>
      </c>
      <c r="F37" s="121">
        <v>2.5148063214651133</v>
      </c>
      <c r="G37" s="121">
        <v>5.8714405633898421</v>
      </c>
      <c r="H37" s="121">
        <v>-2.0422996083075358</v>
      </c>
      <c r="I37" s="121">
        <v>-0.2226905739465968</v>
      </c>
      <c r="J37" s="121">
        <v>10.923517517142656</v>
      </c>
      <c r="K37" s="121">
        <v>10.167505815233211</v>
      </c>
      <c r="L37" s="121">
        <v>-10.585677954876347</v>
      </c>
      <c r="M37" s="121">
        <v>-2.9334921430515091</v>
      </c>
      <c r="N37" s="121">
        <v>3.1282400834594744</v>
      </c>
      <c r="O37" s="121">
        <v>11.937166826448532</v>
      </c>
      <c r="P37" s="121">
        <v>11.31210941757438</v>
      </c>
      <c r="Q37" s="121">
        <v>28.09277659375433</v>
      </c>
      <c r="R37" s="121">
        <v>-2.5771075135970971</v>
      </c>
      <c r="S37" s="121"/>
      <c r="T37" s="99" t="s">
        <v>47</v>
      </c>
    </row>
    <row r="38" spans="1:20" s="91" customFormat="1" ht="18.600000000000001" customHeight="1" x14ac:dyDescent="0.2">
      <c r="A38" s="95" t="s">
        <v>48</v>
      </c>
      <c r="B38" s="120" t="s">
        <v>61</v>
      </c>
      <c r="C38" s="121">
        <v>-2.9233421287641801</v>
      </c>
      <c r="D38" s="121">
        <v>4.2864951156457103</v>
      </c>
      <c r="E38" s="121">
        <v>1.5152026538892565</v>
      </c>
      <c r="F38" s="121">
        <v>1.3673124421902023</v>
      </c>
      <c r="G38" s="121">
        <v>7.9258125699760189</v>
      </c>
      <c r="H38" s="121">
        <v>-3.0004468874351358</v>
      </c>
      <c r="I38" s="121">
        <v>-3.7115601492089172</v>
      </c>
      <c r="J38" s="121">
        <v>7.4736792703816084</v>
      </c>
      <c r="K38" s="121">
        <v>16.263405967918271</v>
      </c>
      <c r="L38" s="121">
        <v>-2.5398878969908552</v>
      </c>
      <c r="M38" s="121">
        <v>-8.2160017202338</v>
      </c>
      <c r="N38" s="121">
        <v>3.9197878562453772</v>
      </c>
      <c r="O38" s="121">
        <v>6.8386700813248531</v>
      </c>
      <c r="P38" s="121">
        <v>57.483496713533533</v>
      </c>
      <c r="Q38" s="120">
        <v>-2.548206338401183</v>
      </c>
      <c r="R38" s="120">
        <v>1.0386410916173137</v>
      </c>
      <c r="S38" s="120"/>
      <c r="T38" s="99" t="s">
        <v>49</v>
      </c>
    </row>
    <row r="39" spans="1:20" s="91" customFormat="1" ht="18.600000000000001" customHeight="1" x14ac:dyDescent="0.2">
      <c r="A39" s="95" t="s">
        <v>50</v>
      </c>
      <c r="B39" s="120" t="s">
        <v>61</v>
      </c>
      <c r="C39" s="121">
        <v>-0.25014399388213365</v>
      </c>
      <c r="D39" s="121">
        <v>4.9048646815708459</v>
      </c>
      <c r="E39" s="121">
        <v>3.2413612810362271</v>
      </c>
      <c r="F39" s="121">
        <v>-1.8247829671470899</v>
      </c>
      <c r="G39" s="121">
        <v>7.9215963891840238</v>
      </c>
      <c r="H39" s="121">
        <v>-0.29670135293200073</v>
      </c>
      <c r="I39" s="121">
        <v>-0.7796534157998396</v>
      </c>
      <c r="J39" s="121">
        <v>3.8699746274312941</v>
      </c>
      <c r="K39" s="121">
        <v>14.624203629405558</v>
      </c>
      <c r="L39" s="121">
        <v>2.4489590539061417</v>
      </c>
      <c r="M39" s="121">
        <v>-15.87296727772862</v>
      </c>
      <c r="N39" s="121">
        <v>13.936904678520145</v>
      </c>
      <c r="O39" s="121">
        <v>1.8402820101541491</v>
      </c>
      <c r="P39" s="121">
        <v>37.755024585420472</v>
      </c>
      <c r="Q39" s="120">
        <v>9.5004398910410774</v>
      </c>
      <c r="R39" s="120">
        <v>1.7259807454231151</v>
      </c>
      <c r="S39" s="120"/>
      <c r="T39" s="99" t="s">
        <v>51</v>
      </c>
    </row>
    <row r="40" spans="1:20" s="91" customFormat="1" ht="18.600000000000001" customHeight="1" x14ac:dyDescent="0.2">
      <c r="A40" s="95" t="s">
        <v>52</v>
      </c>
      <c r="B40" s="120" t="s">
        <v>61</v>
      </c>
      <c r="C40" s="121">
        <v>2.8815755478778136</v>
      </c>
      <c r="D40" s="121">
        <v>2.9936492266449477</v>
      </c>
      <c r="E40" s="121">
        <v>3.5273378236967905</v>
      </c>
      <c r="F40" s="121">
        <v>-2.5194199753618141</v>
      </c>
      <c r="G40" s="121">
        <v>9.815375104928945</v>
      </c>
      <c r="H40" s="121">
        <v>-2.6463114063393616</v>
      </c>
      <c r="I40" s="121">
        <v>-2.2478626527767842</v>
      </c>
      <c r="J40" s="121">
        <v>7.4804352421322369</v>
      </c>
      <c r="K40" s="121">
        <v>10.618733303569433</v>
      </c>
      <c r="L40" s="121">
        <v>-6.5685880099628138</v>
      </c>
      <c r="M40" s="121">
        <v>-20.737680017064307</v>
      </c>
      <c r="N40" s="121">
        <v>47.020741747440375</v>
      </c>
      <c r="O40" s="121">
        <v>5.3611763764836828</v>
      </c>
      <c r="P40" s="121">
        <v>30.278832109739962</v>
      </c>
      <c r="Q40" s="120">
        <v>5.0834041410038724</v>
      </c>
      <c r="R40" s="120">
        <v>5.7563175347444151</v>
      </c>
      <c r="S40" s="120"/>
      <c r="T40" s="99" t="s">
        <v>53</v>
      </c>
    </row>
    <row r="41" spans="1:20" s="91" customFormat="1" ht="18.600000000000001" customHeight="1" x14ac:dyDescent="0.2">
      <c r="A41" s="95" t="s">
        <v>54</v>
      </c>
      <c r="B41" s="120" t="s">
        <v>61</v>
      </c>
      <c r="C41" s="123">
        <v>0.48240653422240559</v>
      </c>
      <c r="D41" s="123">
        <v>2.5720290949491371</v>
      </c>
      <c r="E41" s="123">
        <v>3.8482491904463312</v>
      </c>
      <c r="F41" s="123">
        <v>0.42687878668123758</v>
      </c>
      <c r="G41" s="121">
        <v>6.8673868526127109</v>
      </c>
      <c r="H41" s="121">
        <v>-2.052770639178807E-2</v>
      </c>
      <c r="I41" s="121">
        <v>-1.4194728724156729</v>
      </c>
      <c r="J41" s="121">
        <v>-7.2028021245372802</v>
      </c>
      <c r="K41" s="121">
        <v>21.428095637478727</v>
      </c>
      <c r="L41" s="121">
        <v>-11.782775015773604</v>
      </c>
      <c r="M41" s="121">
        <v>-31.69003850765877</v>
      </c>
      <c r="N41" s="121">
        <v>87.544267066108787</v>
      </c>
      <c r="O41" s="121">
        <v>2.3252104834030973</v>
      </c>
      <c r="P41" s="121">
        <v>34.502070878151372</v>
      </c>
      <c r="Q41" s="120">
        <v>5.9150945775775456</v>
      </c>
      <c r="R41" s="120">
        <v>5.9826118001916422</v>
      </c>
      <c r="S41" s="120"/>
      <c r="T41" s="99" t="s">
        <v>55</v>
      </c>
    </row>
    <row r="42" spans="1:20" s="91" customFormat="1" ht="18.600000000000001" customHeight="1" x14ac:dyDescent="0.2">
      <c r="A42" s="95" t="s">
        <v>56</v>
      </c>
      <c r="B42" s="120" t="s">
        <v>61</v>
      </c>
      <c r="C42" s="123">
        <v>-2.8849372220568013</v>
      </c>
      <c r="D42" s="123">
        <v>0.13969102841936504</v>
      </c>
      <c r="E42" s="123">
        <v>6.9964123859616816</v>
      </c>
      <c r="F42" s="123">
        <v>-0.65406839810805895</v>
      </c>
      <c r="G42" s="121">
        <v>5.4674283583904533</v>
      </c>
      <c r="H42" s="121">
        <v>0.48313951316525672</v>
      </c>
      <c r="I42" s="121">
        <v>-2.8129125193609403</v>
      </c>
      <c r="J42" s="121">
        <v>10.765136014850418</v>
      </c>
      <c r="K42" s="121">
        <v>15.296456689975644</v>
      </c>
      <c r="L42" s="121">
        <v>-20.706270071937222</v>
      </c>
      <c r="M42" s="121">
        <v>-13.023809283092689</v>
      </c>
      <c r="N42" s="121">
        <v>64.837251505863165</v>
      </c>
      <c r="O42" s="121">
        <v>-6.8639078788926309</v>
      </c>
      <c r="P42" s="121">
        <v>42.965666437240401</v>
      </c>
      <c r="Q42" s="120">
        <v>-2.9534496302070865</v>
      </c>
      <c r="R42" s="120">
        <v>2.3461589966847693</v>
      </c>
      <c r="S42" s="120"/>
      <c r="T42" s="99" t="s">
        <v>57</v>
      </c>
    </row>
    <row r="43" spans="1:20" s="91" customFormat="1" ht="18.600000000000001" customHeight="1" x14ac:dyDescent="0.2">
      <c r="A43" s="111" t="s">
        <v>58</v>
      </c>
      <c r="B43" s="118" t="s">
        <v>61</v>
      </c>
      <c r="C43" s="124">
        <v>-2.6772587908506114</v>
      </c>
      <c r="D43" s="124">
        <v>3.0179686866172561</v>
      </c>
      <c r="E43" s="124">
        <v>1.431170496448289</v>
      </c>
      <c r="F43" s="124">
        <v>3.2722694829496248</v>
      </c>
      <c r="G43" s="113">
        <v>1.4936412846341289</v>
      </c>
      <c r="H43" s="113">
        <v>1.904847921131201</v>
      </c>
      <c r="I43" s="113">
        <v>-3.7056968379651409</v>
      </c>
      <c r="J43" s="113">
        <v>13.592454738412641</v>
      </c>
      <c r="K43" s="113">
        <v>12.53129309896082</v>
      </c>
      <c r="L43" s="113">
        <v>-18.201752030447587</v>
      </c>
      <c r="M43" s="113">
        <v>22.604907448422846</v>
      </c>
      <c r="N43" s="113">
        <v>13.716088096881249</v>
      </c>
      <c r="O43" s="113">
        <v>-1.1416672443629916</v>
      </c>
      <c r="P43" s="113">
        <v>31.233987724742285</v>
      </c>
      <c r="Q43" s="112">
        <v>-4.4528075907030642</v>
      </c>
      <c r="R43" s="112">
        <v>-0.46900468743235069</v>
      </c>
      <c r="S43" s="112"/>
      <c r="T43" s="104" t="s">
        <v>59</v>
      </c>
    </row>
    <row r="44" spans="1:20" s="91" customFormat="1" ht="14.25" x14ac:dyDescent="0.2">
      <c r="A44" s="90"/>
      <c r="B44" s="90"/>
      <c r="T44" s="125"/>
    </row>
    <row r="45" spans="1:20" s="91" customFormat="1" ht="14.25" x14ac:dyDescent="0.2">
      <c r="A45" s="142" t="s">
        <v>69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</row>
    <row r="46" spans="1:20" s="91" customFormat="1" ht="14.25" x14ac:dyDescent="0.2">
      <c r="A46" s="90"/>
      <c r="B46" s="90"/>
    </row>
    <row r="47" spans="1:20" s="91" customFormat="1" ht="18.600000000000001" customHeight="1" x14ac:dyDescent="0.2">
      <c r="A47" s="92" t="s">
        <v>33</v>
      </c>
      <c r="B47" s="119">
        <v>2009</v>
      </c>
      <c r="C47" s="119">
        <v>2010</v>
      </c>
      <c r="D47" s="119">
        <v>2011</v>
      </c>
      <c r="E47" s="119">
        <v>2012</v>
      </c>
      <c r="F47" s="119">
        <v>2013</v>
      </c>
      <c r="G47" s="119">
        <v>2014</v>
      </c>
      <c r="H47" s="119">
        <v>2015</v>
      </c>
      <c r="I47" s="119">
        <v>2016</v>
      </c>
      <c r="J47" s="119">
        <v>2017</v>
      </c>
      <c r="K47" s="119">
        <v>2018</v>
      </c>
      <c r="L47" s="119">
        <v>2019</v>
      </c>
      <c r="M47" s="119">
        <v>2020</v>
      </c>
      <c r="N47" s="119">
        <v>2021</v>
      </c>
      <c r="O47" s="119">
        <v>2022</v>
      </c>
      <c r="P47" s="119">
        <v>2023</v>
      </c>
      <c r="Q47" s="119">
        <v>2024</v>
      </c>
      <c r="R47" s="119">
        <v>2025</v>
      </c>
      <c r="S47" s="119">
        <v>2026</v>
      </c>
      <c r="T47" s="94" t="s">
        <v>34</v>
      </c>
    </row>
    <row r="48" spans="1:20" s="91" customFormat="1" ht="18.600000000000001" customHeight="1" x14ac:dyDescent="0.2">
      <c r="A48" s="95" t="s">
        <v>35</v>
      </c>
      <c r="B48" s="110" t="s">
        <v>61</v>
      </c>
      <c r="C48" s="110" t="s">
        <v>61</v>
      </c>
      <c r="D48" s="98">
        <v>-48553488.280677319</v>
      </c>
      <c r="E48" s="98">
        <v>18261087.244311333</v>
      </c>
      <c r="F48" s="98">
        <v>13098357.527884483</v>
      </c>
      <c r="G48" s="98">
        <v>140748455.33954859</v>
      </c>
      <c r="H48" s="98">
        <v>-23131481.536754131</v>
      </c>
      <c r="I48" s="98">
        <v>-49186441.898532391</v>
      </c>
      <c r="J48" s="98">
        <v>9919638.1475262642</v>
      </c>
      <c r="K48" s="98">
        <v>285605558.09728289</v>
      </c>
      <c r="L48" s="98">
        <v>496318378.40473175</v>
      </c>
      <c r="M48" s="98">
        <v>-615797342.23159838</v>
      </c>
      <c r="N48" s="98">
        <v>503363963.23618031</v>
      </c>
      <c r="O48" s="98">
        <v>368280156.8091464</v>
      </c>
      <c r="P48" s="98">
        <v>-1265619.5534067154</v>
      </c>
      <c r="Q48" s="98">
        <v>807416875.47676182</v>
      </c>
      <c r="R48" s="98">
        <v>244651601.13647461</v>
      </c>
      <c r="S48" s="98">
        <v>-10988265.917160034</v>
      </c>
      <c r="T48" s="99" t="s">
        <v>37</v>
      </c>
    </row>
    <row r="49" spans="1:20" s="91" customFormat="1" ht="18.600000000000001" customHeight="1" x14ac:dyDescent="0.2">
      <c r="A49" s="95" t="s">
        <v>38</v>
      </c>
      <c r="B49" s="110" t="s">
        <v>61</v>
      </c>
      <c r="C49" s="110" t="s">
        <v>61</v>
      </c>
      <c r="D49" s="98">
        <v>-21435575.230879784</v>
      </c>
      <c r="E49" s="98">
        <v>17985343.417082787</v>
      </c>
      <c r="F49" s="98">
        <v>67989774.226438999</v>
      </c>
      <c r="G49" s="98">
        <v>179938951.4048295</v>
      </c>
      <c r="H49" s="98">
        <v>-53459671.548686028</v>
      </c>
      <c r="I49" s="98">
        <v>-103179108.45482111</v>
      </c>
      <c r="J49" s="98">
        <v>61004393.775452137</v>
      </c>
      <c r="K49" s="98">
        <v>347643881.69083834</v>
      </c>
      <c r="L49" s="98">
        <v>314747123.07425547</v>
      </c>
      <c r="M49" s="98">
        <v>-270821535.11462831</v>
      </c>
      <c r="N49" s="98">
        <v>257768268.56875229</v>
      </c>
      <c r="O49" s="98">
        <v>180718181.14500523</v>
      </c>
      <c r="P49" s="98">
        <v>188313140.95162344</v>
      </c>
      <c r="Q49" s="98">
        <v>1097065108.3638482</v>
      </c>
      <c r="R49" s="98">
        <v>-122174160.93729925</v>
      </c>
      <c r="S49" s="98">
        <v>70763041.457951069</v>
      </c>
      <c r="T49" s="99" t="s">
        <v>39</v>
      </c>
    </row>
    <row r="50" spans="1:20" s="91" customFormat="1" ht="18.600000000000001" customHeight="1" x14ac:dyDescent="0.2">
      <c r="A50" s="95" t="s">
        <v>40</v>
      </c>
      <c r="B50" s="110" t="s">
        <v>61</v>
      </c>
      <c r="C50" s="110" t="s">
        <v>61</v>
      </c>
      <c r="D50" s="98">
        <v>25869425.977487564</v>
      </c>
      <c r="E50" s="98">
        <v>53811566.954882383</v>
      </c>
      <c r="F50" s="98">
        <v>27912007.119283676</v>
      </c>
      <c r="G50" s="98">
        <v>125518273.13750219</v>
      </c>
      <c r="H50" s="98">
        <v>25081030.555223942</v>
      </c>
      <c r="I50" s="98">
        <v>-87261600.200396061</v>
      </c>
      <c r="J50" s="98">
        <v>63895151.723138809</v>
      </c>
      <c r="K50" s="98">
        <v>-579214420.42845011</v>
      </c>
      <c r="L50" s="98">
        <v>757564939.42506027</v>
      </c>
      <c r="M50" s="98">
        <v>-202578460.54735613</v>
      </c>
      <c r="N50" s="98">
        <v>377988768.51276731</v>
      </c>
      <c r="O50" s="98">
        <v>281599562.02948809</v>
      </c>
      <c r="P50" s="98">
        <v>-74307373.287937164</v>
      </c>
      <c r="Q50" s="98">
        <v>1283975940.8298459</v>
      </c>
      <c r="R50" s="98">
        <v>-18925617.242431164</v>
      </c>
      <c r="S50" s="98">
        <v>87560312.867875576</v>
      </c>
      <c r="T50" s="99" t="s">
        <v>41</v>
      </c>
    </row>
    <row r="51" spans="1:20" s="91" customFormat="1" ht="18.600000000000001" customHeight="1" x14ac:dyDescent="0.2">
      <c r="A51" s="95" t="s">
        <v>42</v>
      </c>
      <c r="B51" s="110" t="s">
        <v>61</v>
      </c>
      <c r="C51" s="110" t="s">
        <v>61</v>
      </c>
      <c r="D51" s="98">
        <v>31971945.402547359</v>
      </c>
      <c r="E51" s="98">
        <v>71538492.143464088</v>
      </c>
      <c r="F51" s="98">
        <v>9631429.0454754829</v>
      </c>
      <c r="G51" s="98">
        <v>146161989.32740068</v>
      </c>
      <c r="H51" s="98">
        <v>15624439.57898283</v>
      </c>
      <c r="I51" s="98">
        <v>-53090490.320966721</v>
      </c>
      <c r="J51" s="98">
        <v>84330509.669837952</v>
      </c>
      <c r="K51" s="98">
        <v>-553016843.46000004</v>
      </c>
      <c r="L51" s="98">
        <v>662530802</v>
      </c>
      <c r="M51" s="98">
        <v>2998963.2187027931</v>
      </c>
      <c r="N51" s="98">
        <v>96227548.162053108</v>
      </c>
      <c r="O51" s="98">
        <v>422002933.75687695</v>
      </c>
      <c r="P51" s="98">
        <v>125735541.72641468</v>
      </c>
      <c r="Q51" s="98">
        <v>908419455.24835205</v>
      </c>
      <c r="R51" s="98">
        <v>127221796.50057316</v>
      </c>
      <c r="S51" s="98"/>
      <c r="T51" s="99" t="s">
        <v>43</v>
      </c>
    </row>
    <row r="52" spans="1:20" s="91" customFormat="1" ht="18.600000000000001" customHeight="1" x14ac:dyDescent="0.2">
      <c r="A52" s="95" t="s">
        <v>44</v>
      </c>
      <c r="B52" s="110" t="s">
        <v>61</v>
      </c>
      <c r="C52" s="110" t="s">
        <v>61</v>
      </c>
      <c r="D52" s="98">
        <v>39061016.766255379</v>
      </c>
      <c r="E52" s="98">
        <v>95484013.390241623</v>
      </c>
      <c r="F52" s="98">
        <v>42821602.326506138</v>
      </c>
      <c r="G52" s="98">
        <v>149013215.48986912</v>
      </c>
      <c r="H52" s="98">
        <v>-25205852.168925762</v>
      </c>
      <c r="I52" s="98">
        <v>-46319355.139230251</v>
      </c>
      <c r="J52" s="98">
        <v>174720569.83953285</v>
      </c>
      <c r="K52" s="98">
        <v>98725005.880000114</v>
      </c>
      <c r="L52" s="98">
        <v>-40203413.357095718</v>
      </c>
      <c r="M52" s="98">
        <v>-27969840.296692848</v>
      </c>
      <c r="N52" s="98">
        <v>-57218286.210187912</v>
      </c>
      <c r="O52" s="98">
        <v>473935746.86017132</v>
      </c>
      <c r="P52" s="98">
        <v>70116647.937173843</v>
      </c>
      <c r="Q52" s="98">
        <v>1253950019.6493492</v>
      </c>
      <c r="R52" s="98">
        <v>-172764170.60449696</v>
      </c>
      <c r="S52" s="98"/>
      <c r="T52" s="99" t="s">
        <v>45</v>
      </c>
    </row>
    <row r="53" spans="1:20" s="91" customFormat="1" ht="18.600000000000001" customHeight="1" x14ac:dyDescent="0.2">
      <c r="A53" s="95" t="s">
        <v>46</v>
      </c>
      <c r="B53" s="110" t="s">
        <v>61</v>
      </c>
      <c r="C53" s="110" t="s">
        <v>61</v>
      </c>
      <c r="D53" s="98">
        <v>39363650.733263016</v>
      </c>
      <c r="E53" s="98">
        <v>70793783.347854614</v>
      </c>
      <c r="F53" s="98">
        <v>65014213.533377647</v>
      </c>
      <c r="G53" s="98">
        <v>155609115.58085346</v>
      </c>
      <c r="H53" s="98">
        <v>-57304488.713718414</v>
      </c>
      <c r="I53" s="98">
        <v>-6120819.9405179024</v>
      </c>
      <c r="J53" s="98">
        <v>299572585.27499914</v>
      </c>
      <c r="K53" s="98">
        <v>309298362.30360699</v>
      </c>
      <c r="L53" s="98">
        <v>-354760603.96004772</v>
      </c>
      <c r="M53" s="98">
        <v>-91137925.955248356</v>
      </c>
      <c r="N53" s="98">
        <v>90989918.92360878</v>
      </c>
      <c r="O53" s="98">
        <v>358073409.3085351</v>
      </c>
      <c r="P53" s="98">
        <v>379829520.93343687</v>
      </c>
      <c r="Q53" s="98">
        <v>1049982829.1990681</v>
      </c>
      <c r="R53" s="98">
        <v>-123379983.62565994</v>
      </c>
      <c r="S53" s="98"/>
      <c r="T53" s="99" t="s">
        <v>47</v>
      </c>
    </row>
    <row r="54" spans="1:20" s="91" customFormat="1" ht="18.600000000000001" customHeight="1" x14ac:dyDescent="0.2">
      <c r="A54" s="95" t="s">
        <v>48</v>
      </c>
      <c r="B54" s="110" t="s">
        <v>61</v>
      </c>
      <c r="C54" s="98">
        <v>-61434634.510888338</v>
      </c>
      <c r="D54" s="98">
        <v>87448181.550692797</v>
      </c>
      <c r="E54" s="98">
        <v>32236452.5451684</v>
      </c>
      <c r="F54" s="98">
        <v>29530810.945884228</v>
      </c>
      <c r="G54" s="98">
        <v>173519919.52146244</v>
      </c>
      <c r="H54" s="98">
        <v>-70895196.452814579</v>
      </c>
      <c r="I54" s="98">
        <v>-85066213.807290554</v>
      </c>
      <c r="J54" s="98">
        <v>164933625.87466621</v>
      </c>
      <c r="K54" s="98">
        <v>385734398.95770121</v>
      </c>
      <c r="L54" s="98">
        <v>-70038116.320418835</v>
      </c>
      <c r="M54" s="100">
        <v>-192658373.45451641</v>
      </c>
      <c r="N54" s="98">
        <v>96688840.179428101</v>
      </c>
      <c r="O54" s="98">
        <v>175300716.68885517</v>
      </c>
      <c r="P54" s="98">
        <v>1574286208.287055</v>
      </c>
      <c r="Q54" s="100">
        <v>-109903153.30573845</v>
      </c>
      <c r="R54" s="100">
        <v>43654689.051331043</v>
      </c>
      <c r="S54" s="100"/>
      <c r="T54" s="99" t="s">
        <v>49</v>
      </c>
    </row>
    <row r="55" spans="1:20" s="91" customFormat="1" ht="18.600000000000001" customHeight="1" x14ac:dyDescent="0.2">
      <c r="A55" s="95" t="s">
        <v>50</v>
      </c>
      <c r="B55" s="110" t="s">
        <v>61</v>
      </c>
      <c r="C55" s="98">
        <v>-4924964.8624703884</v>
      </c>
      <c r="D55" s="98">
        <v>96327960.303369045</v>
      </c>
      <c r="E55" s="98">
        <v>66780305.58827281</v>
      </c>
      <c r="F55" s="98">
        <v>-38813776.682324886</v>
      </c>
      <c r="G55" s="98">
        <v>165420475.67858148</v>
      </c>
      <c r="H55" s="98">
        <v>-6686586.1098451614</v>
      </c>
      <c r="I55" s="98">
        <v>-17518464.125065327</v>
      </c>
      <c r="J55" s="98">
        <v>86278641.754880905</v>
      </c>
      <c r="K55" s="98">
        <v>338654954</v>
      </c>
      <c r="L55" s="98">
        <v>65004446.194171906</v>
      </c>
      <c r="M55" s="100">
        <v>-73041268.634871483</v>
      </c>
      <c r="N55" s="98">
        <v>318838670.51911402</v>
      </c>
      <c r="O55" s="98">
        <v>47968203.909892559</v>
      </c>
      <c r="P55" s="98">
        <v>1002220835.8765163</v>
      </c>
      <c r="Q55" s="100">
        <v>347408014.45615482</v>
      </c>
      <c r="R55" s="100">
        <v>69111119.65517807</v>
      </c>
      <c r="S55" s="100"/>
      <c r="T55" s="99" t="s">
        <v>51</v>
      </c>
    </row>
    <row r="56" spans="1:20" s="91" customFormat="1" ht="18.600000000000001" customHeight="1" x14ac:dyDescent="0.2">
      <c r="A56" s="95" t="s">
        <v>52</v>
      </c>
      <c r="B56" s="110" t="s">
        <v>61</v>
      </c>
      <c r="C56" s="98">
        <v>60141606.727827072</v>
      </c>
      <c r="D56" s="98">
        <v>64281134.69132638</v>
      </c>
      <c r="E56" s="98">
        <v>78008176.167098522</v>
      </c>
      <c r="F56" s="98">
        <v>-57683112.148826122</v>
      </c>
      <c r="G56" s="98">
        <v>219065063.1886282</v>
      </c>
      <c r="H56" s="98">
        <v>-64859010.392186165</v>
      </c>
      <c r="I56" s="98">
        <v>-53635403.47922039</v>
      </c>
      <c r="J56" s="98">
        <v>174475684.11517429</v>
      </c>
      <c r="K56" s="98">
        <v>266201300</v>
      </c>
      <c r="L56" s="98">
        <v>-182153769.49098063</v>
      </c>
      <c r="M56" s="100">
        <v>-478644496.98218203</v>
      </c>
      <c r="N56" s="98">
        <v>965640133.86955929</v>
      </c>
      <c r="O56" s="98">
        <v>161869317.86252213</v>
      </c>
      <c r="P56" s="98">
        <v>963217073.71123886</v>
      </c>
      <c r="Q56" s="100">
        <v>210675264.23232937</v>
      </c>
      <c r="R56" s="100">
        <v>250690447.11576176</v>
      </c>
      <c r="S56" s="100"/>
      <c r="T56" s="99" t="s">
        <v>53</v>
      </c>
    </row>
    <row r="57" spans="1:20" s="91" customFormat="1" ht="18.600000000000001" customHeight="1" x14ac:dyDescent="0.2">
      <c r="A57" s="95" t="s">
        <v>54</v>
      </c>
      <c r="B57" s="110" t="s">
        <v>61</v>
      </c>
      <c r="C57" s="100">
        <v>9859087.4878022671</v>
      </c>
      <c r="D57" s="100">
        <v>52818911.091848373</v>
      </c>
      <c r="E57" s="100">
        <v>81059832.15063262</v>
      </c>
      <c r="F57" s="100">
        <v>9337836.5117745399</v>
      </c>
      <c r="G57" s="98">
        <v>150863149.63316059</v>
      </c>
      <c r="H57" s="98">
        <v>-481922.57990455627</v>
      </c>
      <c r="I57" s="98">
        <v>-33317682.482735157</v>
      </c>
      <c r="J57" s="98">
        <v>-166663427.10713243</v>
      </c>
      <c r="K57" s="98">
        <v>460105328</v>
      </c>
      <c r="L57" s="98">
        <v>-307213612.77489471</v>
      </c>
      <c r="M57" s="100">
        <v>-1283207123.3994484</v>
      </c>
      <c r="N57" s="98">
        <v>1375491826.9756999</v>
      </c>
      <c r="O57" s="98">
        <v>68516689.076198101</v>
      </c>
      <c r="P57" s="98">
        <v>1040307922.2418041</v>
      </c>
      <c r="Q57" s="100">
        <v>239887383.12817049</v>
      </c>
      <c r="R57" s="100">
        <v>256977083.22877598</v>
      </c>
      <c r="S57" s="100"/>
      <c r="T57" s="99" t="s">
        <v>55</v>
      </c>
    </row>
    <row r="58" spans="1:20" s="91" customFormat="1" ht="18.600000000000001" customHeight="1" x14ac:dyDescent="0.2">
      <c r="A58" s="95" t="s">
        <v>56</v>
      </c>
      <c r="B58" s="110" t="s">
        <v>61</v>
      </c>
      <c r="C58" s="100">
        <v>-63019469.356591225</v>
      </c>
      <c r="D58" s="100">
        <v>2963421.8915112019</v>
      </c>
      <c r="E58" s="100">
        <v>148630047.69693875</v>
      </c>
      <c r="F58" s="100">
        <v>-14867008.833014965</v>
      </c>
      <c r="G58" s="98">
        <v>123462088.94277382</v>
      </c>
      <c r="H58" s="98">
        <v>11506452.096710205</v>
      </c>
      <c r="I58" s="98">
        <v>-67315999.441576958</v>
      </c>
      <c r="J58" s="98">
        <v>250374537.98308468</v>
      </c>
      <c r="K58" s="98">
        <v>394062008</v>
      </c>
      <c r="L58" s="98">
        <v>-615023286.28134632</v>
      </c>
      <c r="M58" s="100">
        <v>-561642813.66591215</v>
      </c>
      <c r="N58" s="98">
        <v>1328169528.2561049</v>
      </c>
      <c r="O58" s="98">
        <v>-231769202.43792343</v>
      </c>
      <c r="P58" s="98">
        <v>1351213090.7621775</v>
      </c>
      <c r="Q58" s="100">
        <v>-132789462.57742119</v>
      </c>
      <c r="R58" s="100">
        <v>102369737.02514362</v>
      </c>
      <c r="S58" s="100"/>
      <c r="T58" s="99" t="s">
        <v>57</v>
      </c>
    </row>
    <row r="59" spans="1:20" s="91" customFormat="1" ht="18.600000000000001" customHeight="1" x14ac:dyDescent="0.2">
      <c r="A59" s="111" t="s">
        <v>58</v>
      </c>
      <c r="B59" s="118" t="s">
        <v>61</v>
      </c>
      <c r="C59" s="103">
        <v>-58595727.273153543</v>
      </c>
      <c r="D59" s="103">
        <v>64284261.329589128</v>
      </c>
      <c r="E59" s="103">
        <v>31404673.703609467</v>
      </c>
      <c r="F59" s="103">
        <v>72832196.889489174</v>
      </c>
      <c r="G59" s="126">
        <v>34332416.945005894</v>
      </c>
      <c r="H59" s="126">
        <v>44438276.946973324</v>
      </c>
      <c r="I59" s="126">
        <v>-88097104.589802742</v>
      </c>
      <c r="J59" s="126">
        <v>311164639.59956503</v>
      </c>
      <c r="K59" s="126">
        <v>325864999</v>
      </c>
      <c r="L59" s="126">
        <v>-532633319.22898006</v>
      </c>
      <c r="M59" s="126">
        <v>541080486.58516216</v>
      </c>
      <c r="N59" s="126">
        <v>402529077.87327671</v>
      </c>
      <c r="O59" s="126">
        <v>-38100304.328880787</v>
      </c>
      <c r="P59" s="126">
        <v>1030456399.9016061</v>
      </c>
      <c r="Q59" s="103">
        <v>-192789084.31887674</v>
      </c>
      <c r="R59" s="103">
        <v>-19401871.533463955</v>
      </c>
      <c r="S59" s="103"/>
      <c r="T59" s="104" t="s">
        <v>59</v>
      </c>
    </row>
  </sheetData>
  <mergeCells count="4">
    <mergeCell ref="A2:T2"/>
    <mergeCell ref="A3:T3"/>
    <mergeCell ref="A29:T29"/>
    <mergeCell ref="A45:T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65E5-82A1-411D-8284-50227CF4E826}">
  <dimension ref="A1:AB47"/>
  <sheetViews>
    <sheetView zoomScale="75" zoomScaleNormal="75" workbookViewId="0">
      <selection activeCell="AB20" sqref="AB20"/>
    </sheetView>
  </sheetViews>
  <sheetFormatPr defaultColWidth="9.140625" defaultRowHeight="15" x14ac:dyDescent="0.25"/>
  <cols>
    <col min="1" max="16384" width="9.140625" style="8"/>
  </cols>
  <sheetData>
    <row r="1" spans="1:28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8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</row>
    <row r="9" spans="1:28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</row>
    <row r="10" spans="1:28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</row>
    <row r="11" spans="1:28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</row>
    <row r="12" spans="1:28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</row>
    <row r="14" spans="1:28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</row>
    <row r="15" spans="1:28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</row>
    <row r="16" spans="1:28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</row>
    <row r="17" spans="1:28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</row>
    <row r="18" spans="1:28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spans="1:28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spans="1:28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EnlaceWebflow xmlns="6ea6a792-ef83-4575-af34-288d3fd4cb51">
      <Url xsi:nil="true"/>
      <Description xsi:nil="true"/>
    </EnlaceWebflow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4aa07b761846abe8cf386ddb5e44dde0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aeb9bb59d0d09c11f028334eea903995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73C184-4E43-4011-9CD6-2DDE659B8C16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81cc3c97-f93d-476a-b646-40ff9edb6d2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2fbfb73-9069-4591-8b44-d5ce1e3e14e0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6B2BC-1073-44D1-A33C-D4FFD26DA24A}"/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IVD_Septiembre_2025</vt:lpstr>
      <vt:lpstr>Histórico</vt:lpstr>
      <vt:lpstr>Gráficas</vt:lpstr>
      <vt:lpstr>IVD_Septiembre_2025!Print_Area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2025-04-11T15:05:09Z</cp:lastPrinted>
  <dcterms:created xsi:type="dcterms:W3CDTF">2017-05-16T19:04:40Z</dcterms:created>
  <dcterms:modified xsi:type="dcterms:W3CDTF">2025-11-25T20:53:35Z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2024-11-12T13:42:43Z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f4811139-170a-4a1e-af08-ec1c0df028eb</vt:lpwstr>
  </property>
  <property fmtid="{D5CDD505-2E9C-101B-9397-08002B2CF9AE}" pid="9" name="MSIP_Label_434345d5-b8e0-4a5a-b857-5bc7a1d5607d_ContentBits">
    <vt:lpwstr>0</vt:lpwstr>
  </property>
</Properties>
</file>