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TEMP.ASG.001\Downloads\"/>
    </mc:Choice>
  </mc:AlternateContent>
  <xr:revisionPtr revIDLastSave="0" documentId="8_{586E9669-EA3D-4AF5-BE3A-3DDA1EAA1E39}" xr6:coauthVersionLast="47" xr6:coauthVersionMax="47" xr10:uidLastSave="{00000000-0000-0000-0000-000000000000}"/>
  <bookViews>
    <workbookView xWindow="28680" yWindow="-120" windowWidth="29040" windowHeight="15720" xr2:uid="{6A5DA2F1-73B6-4EA9-9AC2-58EDE4878C51}"/>
  </bookViews>
  <sheets>
    <sheet name="Tabla de Ofertar 24J-12144-R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5" i="1" l="1"/>
  <c r="B33" i="1"/>
  <c r="B31" i="1"/>
  <c r="B30" i="1"/>
</calcChain>
</file>

<file path=xl/sharedStrings.xml><?xml version="1.0" encoding="utf-8"?>
<sst xmlns="http://schemas.openxmlformats.org/spreadsheetml/2006/main" count="176" uniqueCount="75">
  <si>
    <t>Partida</t>
  </si>
  <si>
    <t>Type of Damages</t>
  </si>
  <si>
    <t>Descripción</t>
  </si>
  <si>
    <t>Unidad</t>
  </si>
  <si>
    <t>Cantidad</t>
  </si>
  <si>
    <t xml:space="preserve"> Precio Unitario</t>
  </si>
  <si>
    <t xml:space="preserve"> Precio Total</t>
  </si>
  <si>
    <t>Ley % de Preferencia
(si aplica)</t>
  </si>
  <si>
    <t xml:space="preserve"> </t>
  </si>
  <si>
    <t>Each</t>
  </si>
  <si>
    <t>Square Feet</t>
  </si>
  <si>
    <t>Linear Feet</t>
  </si>
  <si>
    <t>PRECIO TOTAL:</t>
  </si>
  <si>
    <t>*TÉRMINO DE ENTREGA N/A: VER NOTA DE "SPECIAL CONDITION"*</t>
  </si>
  <si>
    <t>Damages - Public Assistance (PA)</t>
  </si>
  <si>
    <t>Damages - Hazard Mitigation (HM)</t>
  </si>
  <si>
    <t>Damages - Additional Damages</t>
  </si>
  <si>
    <t>Bid Package Allowance</t>
  </si>
  <si>
    <t>Allowance</t>
  </si>
  <si>
    <t xml:space="preserve">   DI: 219020</t>
  </si>
  <si>
    <t xml:space="preserve">  DI: 219021</t>
  </si>
  <si>
    <t>Building Exterior, 4 each of Aluminum Jalousie Windows, 3 FT wide x 6 FT high, Miami Type, ga 0.062, heavy duty hardware (remove, dispose and install new windows hardware and accessories, in-kind)</t>
  </si>
  <si>
    <t>New operators to all windows is recommended. Aluminum Jalousie Windows Operators (remove, dispose and install new window operators, in-kind)</t>
  </si>
  <si>
    <t>Add &amp; Install SBS modified bituminous membrane, granule surface cap sheet, polyester reinforced, 160 mils, mopped on concrete roof</t>
  </si>
  <si>
    <t>Installation of an equipment-anchoring assembly to protect exhaust fans from high wind pressure. Installation of an equipment-anchoring assembly to protect exhaust fans from high wind pressure.</t>
  </si>
  <si>
    <t xml:space="preserve"> DI: 219022</t>
  </si>
  <si>
    <t>In order to prevent a similar damage to the windows, it is proposed to include extra anchoring for damages windows and adjacent ones to improve performance against high winds in future similar events.</t>
  </si>
  <si>
    <t>Install an equipment-anchoring assembly to protect exhaust fans from high wind pressure.</t>
  </si>
  <si>
    <t>Two observable windows have blind/louver operating knobs that are damaged on the southern corner of the facility. Remove damaged window-operator material and install new window-operator material, in-kind, per PRIDCO specifications.</t>
  </si>
  <si>
    <t xml:space="preserve"> DI: 219023</t>
  </si>
  <si>
    <t>In order to prevent a similar damage to the windows,  include extra anchoring for damages windows and adjacent ones to improve performance against high winds in similar future events.  Aluminum Jalousie Windows, 3 FT wide x 6 FT high, Miami Type, ga 0.062</t>
  </si>
  <si>
    <t>Building Exterior, 2 each of Aluminum Jalousie Windows, 3 FT wide x 6 FT high, Miami Type, ga 0.062, heavy duty hardware (remove, dispose and install new windows hardware and accessories, in-kind)</t>
  </si>
  <si>
    <t>In order to prevent a similar damage to the windows,  include extra anchoring for damages windows and adjacent ones to improve performance against high winds in similar future events.</t>
  </si>
  <si>
    <t xml:space="preserve"> DI: 219024</t>
  </si>
  <si>
    <t>In order to prevent a similar damage to the windows, it is proposed to include extra anchoring for damages windows an adjacent ones to improve performance against high winds in future similar events.</t>
  </si>
  <si>
    <t>The contractor shall include in its proposal an amount equal to $90,000.00 in the bidding table as an allowance for this Bid Package. This assignment will be available only if the owner approves its activation and use, and it allows the tasks approved under the FEMA 4339 program to be carried out on an ongoing basis.</t>
  </si>
  <si>
    <t>Building Interior, 1 each of Wood Door at Janitor, 30 IN wide x 80 IN high, solid core, mahogany, 1-3/4" thick, strong winds and wind driven rain penetrate inside the building thru the windows and the water accumulation damaged the doors, 0% work completed. 
Note:
Wood Door (remove, dispose and replace, with new door, frame, hardware and accessories, equal or similar to existing door, material, fire rating, and finishes.)</t>
  </si>
  <si>
    <t>Building Exterior, 8 each of Aluminum Jalousie Windows , 3 FT wide x 6 FT high, Miami Type, ga 0.062, heavy duty hardware, high winds and wind driven rain and debris, hit the windows so hard that damage the operators and in some cases misaligned the window preventing it to be able to closed properly. , 0% work completed. 
Note:
Aluminum Jalousie Windows (remove, dispose and install new windows hardware and accessories, in-kind)</t>
  </si>
  <si>
    <t>In order to prevent a similar damage to the windows, it is proposed to include extra anchoring for damages windows and adjacent ones to improve performance against high winds in similar future events.</t>
  </si>
  <si>
    <t xml:space="preserve">30 feet of the perimeter, galvanized fence is damaged and missing its barbed wire along the top rail. 
Note:
Chain Link Fence (remove and dispose existing damage material, install new 3-strand barbed wire chain link fence according to applicable codes and PRIDCO specifications. </t>
  </si>
  <si>
    <t>EAch</t>
  </si>
  <si>
    <t xml:space="preserve">Installation of an equipment-anchoring assembly to protect exhaust fans from high wind pressure. </t>
  </si>
  <si>
    <t>Building Interior, 2 each of Hollow Cone Wood Door, 36 IN wide x 80 IN high, solid core, mahogany, 1-3/4" thick, strong winds and wind driven rain penetrate inside the building thru the windows and the water accumulation damaged the doors., 0% work completed. 
Note: 
Wood Door (remove, dispose and replace, with new door, frame, hardware and accessories, equal or similar to existing door, material, fire rating, and finishes.)</t>
  </si>
  <si>
    <t>Building Interior, 2 each of Wood Door, 30 IN wide x 80 IN high, solid core, mahogany, 1- 3/4" thick, strong winds and winds driven rain penetrate inside the building thru the windows and the water accumulation damaged the doors., 0% work completed. 
Note:
Wood Door (remove, dispose and replace, with new door, frame, hardware and accessories, equal or similar to existing door, material, fire rating, and finishes.)</t>
  </si>
  <si>
    <t>In order to prevent a similar damage to the windows, it is proposed to include extra anchoring for damages windows an adjacent ones to improve performance against high winds in future similar events. Windows, 3 FT wide x 6 FT high, Miami Type, ga 0.062, heavy duty hardware. In order to prevent a similar damage to the windows, it is proposed to include extra anchoring for damages windows an adjacent ones to improve performance against high winds in future similar events.</t>
  </si>
  <si>
    <t>Exterior Site, Perimeter Fence, 450 LF long x 6 FT high, chain link, galv. ga. no. 6, post - 2- ½" inch diam galv., 3-strands barbed wire (4-point), strong winds, wind blown debris and fallen trees impacted the fence resulting serious damages., 0% work completed. 
Note:
 Perimeter Fence (remove and dispose existing damage material, install new chain link fence according to applicable codes and PRIDCO specifications).</t>
  </si>
  <si>
    <t xml:space="preserve"> Note:
Waterproofing Membrane (remove and dispose damaged material, clean and prepare surface, install new waterproofing membrane and accessories according to applicable codes, PRIDCO specifications and manufacturer recommended guidelines.</t>
  </si>
  <si>
    <t>Building Exterior, 2 each of Aluminum Jalousie Windows, 3 FT wide x 6 FT high, Miami Type, ga 0.062, heavy duty hardware, High winds and Wind Driven Rain and debris, hit the windows so hard that damage the operators and in some cases misaligned the window preventing it to be able to close properly., 0% work completed. 
Note:
Aluminum Jalousie Windows (remove, dispose and install new windows hardware and accessories, in-kind).</t>
  </si>
  <si>
    <t>Building Exterior, 1 each of Exhaust Fans , 5 FT long x 5 FT wide, aluminum roof fan extractor cap w/ gravity self-acting back draft damper face-flush install, 36in fan size, 1-HP motor, 115/230V, strong winds, windblown debris and fallen trees impacted the ventilators damaging one of the ventilators hoods., 0% work completed. 
Note:
Exhaust Fan (remove, dispose and install new exhaust fan according to PRIDCO specifications).</t>
  </si>
  <si>
    <t>Building Interior, 4 each of Wood Door, 36 IN wide x 80 IN high, solid core, mahogany, 1-3/4" thick, strong winds and wind driven rain penetrate inside the building thru the windows and the water accumulation damaged the doors., 0% work completed.
Note:
 Wood Door (remove, dispose and replace, with new door, frame, hardware and accessories, equal or similar to existing door, material, fire rating, and finishes.)</t>
  </si>
  <si>
    <t>Building Exterior, 8 each of Aluminum Jalousie Windows, 3 FT wide x 6 FT high, Miami Type, ga 0.062, heavy duty hardware, high winds and wind driven rain and debris, hit the windows so hard that damage the operators and in some cases misaligned the window preventing it to be able to close properly., 0% work completed.
Note:
 Aluminum Jalousie Windows (remove, dispose and install new windows hardware and accessories, in-kind).</t>
  </si>
  <si>
    <t xml:space="preserve">Building Exterior, 2 each of Concrete Plastering, 10 FT long x 1 FT wide, strong winds and windblown debris damaged the plastering which require repair to prevent further damages to the wall., 0% work completed. 
Note:
Clean and prepare surface. Apply cement plaster finish as required. </t>
  </si>
  <si>
    <t>Exterior Site, Fence Wire, 290 LF long, 3-strands barbed wire (4-point), strong winds, windblown debris and fallen trees damaged the barbed wires of a section of the surrounding chain link fence, 0% work completed.
Note:
 Remove and dispose of damaged material, install new barbed wire.</t>
  </si>
  <si>
    <t xml:space="preserve">Exterior Site, Perimeter Fence , 210 LF long x 6 FT high, chain link, galv. ga. No. 9, post - 2-½" inch diam galv., 3-strands barbed wire (4-point) , strong winds, wind blown debris and fallen trees impacted the fence resulting in irreparable., 0% work completed.
Note:
 Chain Link Fence (remove and dispose existing damage material, install new chain link fence according to appicable codes and PRIDCO specifications. </t>
  </si>
  <si>
    <t>Building Exterior, 1 each of Aluminum Jalousie Windows, 3 FT wide x 6 FT high, Miami Type, ga 0.062, heavy duty hardware.
Note:  (Remove, dispose and install new windows hardware and accessories, in-kind).</t>
  </si>
  <si>
    <t xml:space="preserve">Building Exterior, Concrete Plastering, 148 SF, strong winds and windblown debris damaged the plastering which require repair to prevent further damages to the wall.
Note:
 Clean and prepare surface. Apply cement plaster finish as required. </t>
  </si>
  <si>
    <t>The sidewalk on the northern exterior corner of the facility exhibits extensive damage caused by the nearby tree roots growing beneath it. The sidewalk is elevated and cracked at several points along its 95 LF length, 4 LF width, and 4" thickness.
Note:
 The presence of the adjacent tree in the grass area has led to noticeable cracks and varying elevations in the sidewalk due to the deformation caused by its roots.. Prep site 2. Demolish and dispose of existing concrete (L=95 ft x W=4 ft x H=4 in) sidewalk 3. Form / Pour / Strip new concrete sidewalk.</t>
  </si>
  <si>
    <t>Building Exterior, 2 each of Exhaust Fans , Aluminum roof fan extractor cap w/ gravity self-acting back draft damper face-flush install, 36in Fan Size, 1-HP Motor, 115/230V, damaged by high wind. , 0% work completed. 
Note;
Exhaust Fan (remove, dispose and install new exhaust fan according to PRIDCO specifications).</t>
  </si>
  <si>
    <t>Building Exterior, 1 each of Aluminum Jalousie Windows, 3 FT wide x 6 FT high, Miami Type, ga 0.062, heavy duty hardware, damaged by high winds and wind driven rain and debris, 0% work completed.
Note:
 Aluminum Jalousie Windows (remove, dispose and install new windows hardware and accessories, in-kind)</t>
  </si>
  <si>
    <t>Building Exterior, 1 each of Aluminum Jalousie Windows, 3 FT wide x 6 FT high, Miami Type, ga 0.062, heavy duty hardware , high winds and wind driven rain and debris, hit the windows so hard that damage the operators and in some cases misaligned the window preventing it to be able to close properly., 0% work completed. 
Note:
Aluminum Jalousie Windows (remove, dispose and install new windows hardware and accessories, in-kind).</t>
  </si>
  <si>
    <t xml:space="preserve">Exterior Site, Chain Link Fence, 40 LF long x 6 FT high, Galv. Ga. No. 9, Post - 2-½" inch diam galv., 3-strands Barbed Wire (4-point), Strong winds, windblown debris and fallen trees impacted the fence resulting serious damages that need to be repair and/or replace, 0% work completed.
Note:
 Chain Link Fence (remove and dispose existing damage material, install new chain link fence according to appicable codes and PRIDCO specifications. </t>
  </si>
  <si>
    <t>The janitor's closet door (W=30 in x H=80 in) Solid Core, mahogany, 1- 3/4" thick, Strong winds and wind driven rain penetrate inside the building thru the windows and the water accumulation damaged the doors., 0% work completed.
Note:
 Wood Door (remove, dispose and replace, with new door, frame, hardware and accessories, equal or similar to existing door, material, fire rating, and finishes.)</t>
  </si>
  <si>
    <t>Section of existing downspout on the southeast side appears to be completely missing.
Note:
 Downspout (remove and dispose of damaged material and install new downspout per PRIDCO specifications.)</t>
  </si>
  <si>
    <t>Building Interior, 2 each of Wood Door, 36 IN wide x 80 IN high, Solid Core, mahogany, 1- 3/4" thick, Strong winds and wind driven rain penetrate inside the building thru the windows and the water accumulation damaged the doors., 0% work completed. 
Note:
Wood Door (remove, dispose and replace, with new door, frame, hardware and accessories, equal or similar to existing door, material, fire rating, and finishes.)</t>
  </si>
  <si>
    <t>Building Exterior, 9 each of Aluminum Jalousie Windows, 3 FT wide x 3 FT high, Miami Type, ga 0.062, heavy duty hardware.
Note:
 (remove, dispose and install new windows hardware and accessories, in-kind).</t>
  </si>
  <si>
    <t xml:space="preserve">Building Exterior, Concrete Plastering, 6 FT long x 1 FT wide, Strong winds and windblown debris damaged the plastering which require repair to prevent further damages to the wall., 0% work completed. 
Note:
Clean and prepare surface. Apply cement plaster finish as required. </t>
  </si>
  <si>
    <t>Exterior Site, 3-strings barbed wires &amp; supporting brackets (arms), 20 LF long, 3-strands Barbed Wire (4-point), Strong winds, windblown debris and fallen trees impacted the fence resulting damages to the 3-strings barbed wires &amp; supporting brackets (arms) at the top of the fence., 0% work completed.
Note:
 Remove and dispose of damaged material, install new barbed wire.</t>
  </si>
  <si>
    <t>In addition to the 40 feet identified by FEMA, roughly 30 feet of chain link fence displays discernible signs of damage. Observed damages include leaning or crooked posts, sections with detached or stretched chain-link mesh, bent or detached segments of top rails, and missing or detached and dilapidated barbed wire. C Exterior Site, Chain Link Fence, 40 LF long x 6 FT high, Galv. Ga. No. 9, Post - 2-½" inch diam galv.
Note:
hain Link Fence (remove and dispose existing damage material, install new chain link fence according to appicable codes and PRIDCO specifications.</t>
  </si>
  <si>
    <t>Plastering on the external wall underneath one of the jalousie windows is missing. Clean and prepare the surface. Building Exterior, Concrete Plastering, 3 FT long x 1 FT wide.
Note:
 Apply cement plaster finish as required so that the finished plaster provides seamless continuity with existing plaster.</t>
  </si>
  <si>
    <t>Building Exterior, 2 each of Aluminum Jalousie Windows, 3 FT wide x 6 FT high, Miami Type, ga 0.062, heavy duty hardware.
Note:
 (remove, dispose and install new windows hardware and accessories, in-kind).</t>
  </si>
  <si>
    <t>Lump Sum</t>
  </si>
  <si>
    <t>SUB TOTAL</t>
  </si>
  <si>
    <t>each</t>
  </si>
  <si>
    <t>Building Exterior, 1 each of Aluminum Jalousie Window, 3 FT wide x 3 FT high, Miami Type, ga 0.062, heavy duty hardware, Strong winds and Wind Driven debris, hit the windows so hard that completely destroyed the window and require replacement, 0% work completed. 
Note;
Aluminum Jalousie Windows (remove, dispose and install new windows hardware and accessories, in-kind).</t>
  </si>
  <si>
    <t>TABLA DE OFERTAR
SUBASTA FORMAL NÚMERO 24J-12144-R1
REPARACIÓN Y MEJORAS DE EDIFICIOS INDUSTRIALES DE LA COMPAÑÍA DE FOMENTO INDUSTRIAL PARA EL PW: 8004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</si>
</sst>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_);[Red]\(&quot;$&quot;#,##0.00\)"/>
  </numFmts>
  <fonts count="14">
    <font>
      <sz val="11"/>
      <color theme="1"/>
      <name val="Aptos Narrow"/>
      <family val="2"/>
      <scheme val="minor"/>
    </font>
    <font>
      <sz val="11"/>
      <color theme="1"/>
      <name val="Aptos Narrow"/>
      <family val="2"/>
      <scheme val="minor"/>
    </font>
    <font>
      <b/>
      <sz val="11"/>
      <color theme="1"/>
      <name val="Arial"/>
      <family val="2"/>
    </font>
    <font>
      <b/>
      <sz val="11"/>
      <name val="Arial"/>
      <family val="2"/>
    </font>
    <font>
      <b/>
      <sz val="11"/>
      <color rgb="FF000000"/>
      <name val="Arial"/>
      <family val="2"/>
    </font>
    <font>
      <sz val="10"/>
      <color rgb="FF000000"/>
      <name val="Arial"/>
      <family val="2"/>
    </font>
    <font>
      <sz val="10"/>
      <name val="Arial"/>
      <family val="2"/>
    </font>
    <font>
      <b/>
      <sz val="12"/>
      <color theme="1"/>
      <name val="Arial"/>
      <family val="2"/>
    </font>
    <font>
      <b/>
      <sz val="11"/>
      <color theme="1"/>
      <name val="tTTArial"/>
    </font>
    <font>
      <b/>
      <sz val="10"/>
      <color rgb="FF000000"/>
      <name val="Arial"/>
      <family val="2"/>
    </font>
    <font>
      <sz val="10"/>
      <color theme="1"/>
      <name val="Arial"/>
      <family val="2"/>
    </font>
    <font>
      <sz val="8"/>
      <name val="Aptos Narrow"/>
      <family val="2"/>
      <scheme val="minor"/>
    </font>
    <font>
      <b/>
      <sz val="14"/>
      <color theme="1"/>
      <name val="Arial"/>
      <family val="2"/>
    </font>
    <font>
      <sz val="14"/>
      <name val="Arial"/>
      <family val="2"/>
    </font>
  </fonts>
  <fills count="7">
    <fill>
      <patternFill patternType="none"/>
    </fill>
    <fill>
      <patternFill patternType="gray125"/>
    </fill>
    <fill>
      <patternFill patternType="solid">
        <fgColor rgb="FFFFFFFF"/>
        <bgColor rgb="FF000000"/>
      </patternFill>
    </fill>
    <fill>
      <patternFill patternType="solid">
        <fgColor theme="1" tint="0.249977111117893"/>
        <bgColor indexed="64"/>
      </patternFill>
    </fill>
    <fill>
      <patternFill patternType="solid">
        <fgColor theme="2" tint="-0.749992370372631"/>
        <bgColor indexed="64"/>
      </patternFill>
    </fill>
    <fill>
      <patternFill patternType="solid">
        <fgColor theme="2" tint="-9.9978637043366805E-2"/>
        <bgColor rgb="FF000000"/>
      </patternFill>
    </fill>
    <fill>
      <patternFill patternType="solid">
        <fgColor theme="5" tint="0.79998168889431442"/>
        <bgColor rgb="FF000000"/>
      </patternFill>
    </fill>
  </fills>
  <borders count="9">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5" fillId="2" borderId="0" xfId="0" applyFont="1" applyFill="1" applyAlignment="1">
      <alignment horizontal="center" vertical="center" wrapText="1"/>
    </xf>
    <xf numFmtId="0" fontId="5" fillId="2" borderId="0" xfId="0" applyFont="1" applyFill="1" applyAlignment="1">
      <alignment horizontal="left" vertical="center" wrapText="1"/>
    </xf>
    <xf numFmtId="0" fontId="5" fillId="0" borderId="0" xfId="0" applyFont="1" applyAlignment="1">
      <alignment horizontal="left" vertical="center" wrapText="1"/>
    </xf>
    <xf numFmtId="4" fontId="5" fillId="2" borderId="0" xfId="0" applyNumberFormat="1" applyFont="1" applyFill="1" applyAlignment="1">
      <alignment horizontal="center" vertical="center" wrapText="1"/>
    </xf>
    <xf numFmtId="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0" fillId="3" borderId="0" xfId="0" applyFill="1"/>
    <xf numFmtId="0" fontId="0" fillId="4" borderId="0" xfId="0" applyFill="1"/>
    <xf numFmtId="0" fontId="4" fillId="5" borderId="2"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10" fillId="0" borderId="0" xfId="0" applyFont="1" applyAlignment="1">
      <alignment horizontal="left" vertical="center" wrapText="1"/>
    </xf>
    <xf numFmtId="4" fontId="10" fillId="0" borderId="0" xfId="0" applyNumberFormat="1" applyFont="1" applyAlignment="1">
      <alignment horizontal="center" vertical="center"/>
    </xf>
    <xf numFmtId="0" fontId="10" fillId="0" borderId="0" xfId="0" applyFont="1" applyAlignment="1">
      <alignment horizontal="center" vertical="center"/>
    </xf>
    <xf numFmtId="44" fontId="3" fillId="5" borderId="2" xfId="1" applyFont="1" applyFill="1" applyBorder="1" applyAlignment="1">
      <alignment horizontal="center" vertical="center" wrapText="1"/>
    </xf>
    <xf numFmtId="44" fontId="6" fillId="2" borderId="0" xfId="1" applyFont="1" applyFill="1" applyAlignment="1">
      <alignment horizontal="center" vertical="center"/>
    </xf>
    <xf numFmtId="44" fontId="5" fillId="0" borderId="0" xfId="1" applyFont="1" applyAlignment="1">
      <alignment horizontal="center" vertical="center" wrapText="1"/>
    </xf>
    <xf numFmtId="44" fontId="10" fillId="0" borderId="0" xfId="1" applyFont="1" applyAlignment="1">
      <alignment horizontal="center" vertical="center"/>
    </xf>
    <xf numFmtId="44" fontId="7" fillId="0" borderId="3" xfId="1" applyFont="1" applyBorder="1" applyAlignment="1">
      <alignment horizontal="center" vertical="center"/>
    </xf>
    <xf numFmtId="44" fontId="0" fillId="0" borderId="0" xfId="1" applyFont="1"/>
    <xf numFmtId="44" fontId="0" fillId="0" borderId="3" xfId="1" applyFont="1" applyBorder="1" applyAlignment="1">
      <alignment vertical="center"/>
    </xf>
    <xf numFmtId="44" fontId="5" fillId="0" borderId="0" xfId="1" applyFont="1" applyAlignment="1">
      <alignment horizontal="right" vertical="center" wrapText="1"/>
    </xf>
    <xf numFmtId="164" fontId="0" fillId="0" borderId="0" xfId="0" applyNumberFormat="1"/>
    <xf numFmtId="4" fontId="12" fillId="0" borderId="8" xfId="0" applyNumberFormat="1" applyFont="1" applyBorder="1" applyAlignment="1">
      <alignment horizontal="center" vertical="center"/>
    </xf>
    <xf numFmtId="0" fontId="8" fillId="0" borderId="0" xfId="0" applyFont="1" applyAlignment="1">
      <alignment horizontal="center"/>
    </xf>
    <xf numFmtId="0" fontId="9" fillId="6" borderId="5" xfId="0" applyFont="1" applyFill="1" applyBorder="1" applyAlignment="1">
      <alignment horizontal="left" vertical="center" wrapText="1"/>
    </xf>
    <xf numFmtId="0" fontId="9" fillId="6" borderId="6" xfId="0" applyFont="1" applyFill="1" applyBorder="1" applyAlignment="1">
      <alignment horizontal="left" vertical="center" wrapText="1"/>
    </xf>
    <xf numFmtId="0" fontId="9" fillId="6" borderId="1" xfId="0" applyFont="1" applyFill="1" applyBorder="1" applyAlignment="1">
      <alignment horizontal="left" vertical="center" wrapText="1"/>
    </xf>
    <xf numFmtId="0" fontId="9" fillId="6" borderId="7" xfId="0" applyFont="1" applyFill="1" applyBorder="1" applyAlignment="1">
      <alignment horizontal="left" vertical="center" wrapText="1"/>
    </xf>
    <xf numFmtId="0" fontId="2" fillId="0" borderId="0" xfId="0" applyFont="1" applyAlignment="1">
      <alignment horizontal="center" vertical="top" wrapText="1"/>
    </xf>
    <xf numFmtId="0" fontId="4" fillId="6" borderId="4" xfId="0" applyFont="1" applyFill="1" applyBorder="1" applyAlignment="1">
      <alignment horizontal="left" vertical="center"/>
    </xf>
    <xf numFmtId="44" fontId="13" fillId="2" borderId="8" xfId="1" applyFont="1" applyFill="1" applyBorder="1" applyAlignment="1">
      <alignment horizontal="center" vertical="center"/>
    </xf>
    <xf numFmtId="0" fontId="10" fillId="0" borderId="2" xfId="0" applyFont="1" applyBorder="1" applyAlignment="1">
      <alignment horizontal="center" vertical="center"/>
    </xf>
  </cellXfs>
  <cellStyles count="2">
    <cellStyle name="Currency" xfId="1" builtinId="4"/>
    <cellStyle name="Normal" xfId="0" builtinId="0"/>
  </cellStyles>
  <dxfs count="2">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1638300</xdr:colOff>
      <xdr:row>0</xdr:row>
      <xdr:rowOff>38101</xdr:rowOff>
    </xdr:from>
    <xdr:to>
      <xdr:col>5</xdr:col>
      <xdr:colOff>970439</xdr:colOff>
      <xdr:row>3</xdr:row>
      <xdr:rowOff>53341</xdr:rowOff>
    </xdr:to>
    <xdr:pic>
      <xdr:nvPicPr>
        <xdr:cNvPr id="3" name="Picture 2">
          <a:extLst>
            <a:ext uri="{FF2B5EF4-FFF2-40B4-BE49-F238E27FC236}">
              <a16:creationId xmlns:a16="http://schemas.microsoft.com/office/drawing/2014/main" id="{C351D86A-5E96-4915-B189-2431133B90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28988" y="38101"/>
          <a:ext cx="5126672" cy="5453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Estimate Report"/>
      <sheetName val="Cost Estimate Validation"/>
      <sheetName val="Formal Auction Bid Table"/>
      <sheetName val="ASG BID Form (Blanket)"/>
      <sheetName val="TEXT DATA "/>
    </sheetNames>
    <sheetDataSet>
      <sheetData sheetId="0"/>
      <sheetData sheetId="1"/>
      <sheetData sheetId="2">
        <row r="7">
          <cell r="C7" t="str">
            <v>Damages - Public Assistance (PA)</v>
          </cell>
        </row>
        <row r="8">
          <cell r="C8" t="str">
            <v>Damages - Public Assistance (PA)</v>
          </cell>
        </row>
        <row r="9">
          <cell r="C9" t="str">
            <v>Damages - Hazard Mitigation (HM)</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1D52E-A300-4E45-B598-BF4EA3CC3FE2}">
  <sheetPr>
    <pageSetUpPr fitToPage="1"/>
  </sheetPr>
  <dimension ref="A4:K73"/>
  <sheetViews>
    <sheetView tabSelected="1" zoomScale="80" zoomScaleNormal="80" workbookViewId="0">
      <selection activeCell="J68" sqref="J68"/>
    </sheetView>
  </sheetViews>
  <sheetFormatPr defaultRowHeight="15"/>
  <cols>
    <col min="1" max="1" width="8.28515625" bestFit="1" customWidth="1"/>
    <col min="2" max="2" width="20.28515625" customWidth="1"/>
    <col min="3" max="3" width="63.28515625" customWidth="1"/>
    <col min="4" max="4" width="11.28515625" bestFit="1" customWidth="1"/>
    <col min="5" max="5" width="9.85546875" bestFit="1" customWidth="1"/>
    <col min="6" max="6" width="22.7109375" style="20" customWidth="1"/>
    <col min="7" max="7" width="21.28515625" style="20" customWidth="1"/>
    <col min="8" max="8" width="15.42578125" customWidth="1"/>
    <col min="9" max="9" width="16.28515625" customWidth="1"/>
    <col min="11" max="11" width="11.28515625" bestFit="1" customWidth="1"/>
  </cols>
  <sheetData>
    <row r="4" spans="1:8" ht="15" customHeight="1">
      <c r="A4" s="30" t="s">
        <v>74</v>
      </c>
      <c r="B4" s="30"/>
      <c r="C4" s="30"/>
      <c r="D4" s="30"/>
      <c r="E4" s="30"/>
      <c r="F4" s="30"/>
      <c r="G4" s="30"/>
      <c r="H4" s="30"/>
    </row>
    <row r="5" spans="1:8" ht="15" customHeight="1">
      <c r="A5" s="30"/>
      <c r="B5" s="30"/>
      <c r="C5" s="30"/>
      <c r="D5" s="30"/>
      <c r="E5" s="30"/>
      <c r="F5" s="30"/>
      <c r="G5" s="30"/>
      <c r="H5" s="30"/>
    </row>
    <row r="6" spans="1:8">
      <c r="A6" s="30"/>
      <c r="B6" s="30"/>
      <c r="C6" s="30"/>
      <c r="D6" s="30"/>
      <c r="E6" s="30"/>
      <c r="F6" s="30"/>
      <c r="G6" s="30"/>
      <c r="H6" s="30"/>
    </row>
    <row r="7" spans="1:8" ht="40.9" customHeight="1">
      <c r="A7" s="9" t="s">
        <v>0</v>
      </c>
      <c r="B7" s="9" t="s">
        <v>1</v>
      </c>
      <c r="C7" s="10" t="s">
        <v>2</v>
      </c>
      <c r="D7" s="10" t="s">
        <v>3</v>
      </c>
      <c r="E7" s="10" t="s">
        <v>4</v>
      </c>
      <c r="F7" s="15" t="s">
        <v>5</v>
      </c>
      <c r="G7" s="15" t="s">
        <v>6</v>
      </c>
      <c r="H7" s="11" t="s">
        <v>7</v>
      </c>
    </row>
    <row r="8" spans="1:8">
      <c r="A8" s="31" t="s">
        <v>19</v>
      </c>
      <c r="B8" s="31"/>
      <c r="C8" s="31"/>
      <c r="D8" s="31"/>
      <c r="E8" s="31"/>
      <c r="F8" s="31"/>
      <c r="G8" s="31"/>
      <c r="H8" s="31"/>
    </row>
    <row r="9" spans="1:8" ht="135" customHeight="1">
      <c r="A9" s="1">
        <v>1</v>
      </c>
      <c r="B9" s="1" t="s">
        <v>14</v>
      </c>
      <c r="C9" s="2" t="s">
        <v>36</v>
      </c>
      <c r="D9" s="1" t="s">
        <v>9</v>
      </c>
      <c r="E9" s="4">
        <v>1</v>
      </c>
      <c r="F9" s="16"/>
      <c r="G9" s="16"/>
      <c r="H9" s="1" t="s">
        <v>8</v>
      </c>
    </row>
    <row r="10" spans="1:8" ht="123.75" customHeight="1">
      <c r="A10" s="1">
        <v>2</v>
      </c>
      <c r="B10" s="1" t="s">
        <v>14</v>
      </c>
      <c r="C10" s="3" t="s">
        <v>37</v>
      </c>
      <c r="D10" s="1" t="s">
        <v>9</v>
      </c>
      <c r="E10" s="5">
        <v>8</v>
      </c>
      <c r="F10" s="22"/>
      <c r="G10" s="16"/>
      <c r="H10" s="6"/>
    </row>
    <row r="11" spans="1:8" ht="53.25" customHeight="1">
      <c r="A11" s="1">
        <v>3</v>
      </c>
      <c r="B11" s="1" t="s">
        <v>15</v>
      </c>
      <c r="C11" s="3" t="s">
        <v>38</v>
      </c>
      <c r="D11" s="1" t="s">
        <v>72</v>
      </c>
      <c r="E11" s="5">
        <v>8</v>
      </c>
      <c r="F11" s="17"/>
      <c r="G11" s="16"/>
      <c r="H11" s="6"/>
    </row>
    <row r="12" spans="1:8" ht="92.25" customHeight="1">
      <c r="A12" s="1">
        <v>4</v>
      </c>
      <c r="B12" s="1" t="s">
        <v>16</v>
      </c>
      <c r="C12" s="3" t="s">
        <v>39</v>
      </c>
      <c r="D12" s="1" t="s">
        <v>11</v>
      </c>
      <c r="E12" s="5">
        <v>30</v>
      </c>
      <c r="F12" s="17"/>
      <c r="G12" s="16"/>
      <c r="H12" s="6"/>
    </row>
    <row r="13" spans="1:8" ht="51.75" customHeight="1">
      <c r="A13" s="1">
        <v>5</v>
      </c>
      <c r="B13" s="1" t="s">
        <v>16</v>
      </c>
      <c r="C13" s="3" t="s">
        <v>24</v>
      </c>
      <c r="D13" s="1" t="s">
        <v>9</v>
      </c>
      <c r="E13" s="5">
        <v>2</v>
      </c>
      <c r="F13" s="17"/>
      <c r="G13" s="16"/>
      <c r="H13" s="6"/>
    </row>
    <row r="14" spans="1:8">
      <c r="A14" s="26" t="s">
        <v>20</v>
      </c>
      <c r="B14" s="27"/>
      <c r="C14" s="27"/>
      <c r="D14" s="27"/>
      <c r="E14" s="27"/>
      <c r="F14" s="27"/>
      <c r="G14" s="27"/>
      <c r="H14" s="29"/>
    </row>
    <row r="15" spans="1:8" ht="131.25" customHeight="1">
      <c r="A15" s="1">
        <v>6</v>
      </c>
      <c r="B15" s="1" t="s">
        <v>14</v>
      </c>
      <c r="C15" s="2" t="s">
        <v>42</v>
      </c>
      <c r="D15" s="1" t="s">
        <v>9</v>
      </c>
      <c r="E15" s="4">
        <v>2</v>
      </c>
      <c r="F15" s="16"/>
      <c r="G15" s="16"/>
      <c r="H15" s="1"/>
    </row>
    <row r="16" spans="1:8" ht="119.25" customHeight="1">
      <c r="A16" s="1">
        <v>7</v>
      </c>
      <c r="B16" s="1" t="s">
        <v>14</v>
      </c>
      <c r="C16" s="2" t="s">
        <v>43</v>
      </c>
      <c r="D16" s="1" t="s">
        <v>9</v>
      </c>
      <c r="E16" s="4">
        <v>2</v>
      </c>
      <c r="F16" s="16"/>
      <c r="G16" s="16"/>
      <c r="H16" s="1" t="s">
        <v>8</v>
      </c>
    </row>
    <row r="17" spans="1:8" ht="123.75" customHeight="1">
      <c r="A17" s="1">
        <v>8</v>
      </c>
      <c r="B17" s="1" t="s">
        <v>14</v>
      </c>
      <c r="C17" s="3" t="s">
        <v>47</v>
      </c>
      <c r="D17" s="1" t="s">
        <v>9</v>
      </c>
      <c r="E17" s="4">
        <v>2</v>
      </c>
      <c r="F17" s="17"/>
      <c r="G17" s="16"/>
      <c r="H17" s="6"/>
    </row>
    <row r="18" spans="1:8" ht="116.25" customHeight="1">
      <c r="A18" s="1">
        <v>9</v>
      </c>
      <c r="B18" s="1" t="s">
        <v>14</v>
      </c>
      <c r="C18" s="12" t="s">
        <v>45</v>
      </c>
      <c r="D18" s="1" t="s">
        <v>11</v>
      </c>
      <c r="E18" s="13">
        <v>450</v>
      </c>
      <c r="F18" s="17"/>
      <c r="G18" s="16"/>
      <c r="H18" s="6"/>
    </row>
    <row r="19" spans="1:8" ht="111" customHeight="1">
      <c r="A19" s="1">
        <v>10</v>
      </c>
      <c r="B19" s="1" t="s">
        <v>15</v>
      </c>
      <c r="C19" s="3" t="s">
        <v>44</v>
      </c>
      <c r="D19" s="1" t="s">
        <v>9</v>
      </c>
      <c r="E19" s="5">
        <v>2</v>
      </c>
      <c r="F19" s="17"/>
      <c r="G19" s="16"/>
      <c r="H19" s="6"/>
    </row>
    <row r="20" spans="1:8" ht="55.5" customHeight="1">
      <c r="A20" s="1">
        <v>11</v>
      </c>
      <c r="B20" s="1" t="s">
        <v>16</v>
      </c>
      <c r="C20" s="3" t="s">
        <v>21</v>
      </c>
      <c r="D20" s="1" t="s">
        <v>9</v>
      </c>
      <c r="E20" s="5">
        <v>4</v>
      </c>
      <c r="F20" s="17"/>
      <c r="G20" s="16"/>
      <c r="H20" s="6"/>
    </row>
    <row r="21" spans="1:8" ht="52.5" customHeight="1">
      <c r="A21" s="1">
        <v>12</v>
      </c>
      <c r="B21" s="1" t="s">
        <v>16</v>
      </c>
      <c r="C21" s="3" t="s">
        <v>34</v>
      </c>
      <c r="D21" s="1" t="s">
        <v>9</v>
      </c>
      <c r="E21" s="5">
        <v>4</v>
      </c>
      <c r="F21" s="17"/>
      <c r="G21" s="16"/>
      <c r="H21" s="6"/>
    </row>
    <row r="22" spans="1:8" ht="63" customHeight="1">
      <c r="A22" s="1">
        <v>13</v>
      </c>
      <c r="B22" s="1" t="s">
        <v>16</v>
      </c>
      <c r="C22" s="12" t="s">
        <v>22</v>
      </c>
      <c r="D22" s="1" t="s">
        <v>9</v>
      </c>
      <c r="E22" s="13">
        <v>98</v>
      </c>
      <c r="F22" s="18"/>
      <c r="G22" s="16"/>
      <c r="H22" s="14"/>
    </row>
    <row r="23" spans="1:8" ht="77.25" customHeight="1">
      <c r="A23" s="1">
        <v>14</v>
      </c>
      <c r="B23" s="1" t="s">
        <v>16</v>
      </c>
      <c r="C23" s="12" t="s">
        <v>46</v>
      </c>
      <c r="D23" s="1" t="s">
        <v>10</v>
      </c>
      <c r="E23" s="13">
        <v>10800</v>
      </c>
      <c r="F23" s="18"/>
      <c r="G23" s="16"/>
      <c r="H23" s="14"/>
    </row>
    <row r="24" spans="1:8" ht="45.75" customHeight="1">
      <c r="A24" s="1">
        <v>15</v>
      </c>
      <c r="B24" s="1" t="s">
        <v>16</v>
      </c>
      <c r="C24" s="12" t="s">
        <v>23</v>
      </c>
      <c r="D24" s="1" t="s">
        <v>10</v>
      </c>
      <c r="E24" s="13">
        <v>10800</v>
      </c>
      <c r="F24" s="18"/>
      <c r="G24" s="16"/>
      <c r="H24" s="14"/>
    </row>
    <row r="25" spans="1:8" ht="38.25">
      <c r="A25" s="1">
        <v>16</v>
      </c>
      <c r="B25" s="1" t="s">
        <v>16</v>
      </c>
      <c r="C25" s="12" t="s">
        <v>41</v>
      </c>
      <c r="D25" s="1" t="s">
        <v>9</v>
      </c>
      <c r="E25" s="13">
        <v>2</v>
      </c>
      <c r="F25" s="18"/>
      <c r="G25" s="16"/>
      <c r="H25" s="14"/>
    </row>
    <row r="26" spans="1:8" ht="31.9" customHeight="1">
      <c r="A26" s="26" t="s">
        <v>25</v>
      </c>
      <c r="B26" s="27"/>
      <c r="C26" s="27"/>
      <c r="D26" s="27"/>
      <c r="E26" s="27"/>
      <c r="F26" s="27"/>
      <c r="G26" s="27"/>
      <c r="H26" s="29"/>
    </row>
    <row r="27" spans="1:8" ht="120" customHeight="1">
      <c r="A27" s="1">
        <v>17</v>
      </c>
      <c r="B27" s="1" t="s">
        <v>14</v>
      </c>
      <c r="C27" s="2" t="s">
        <v>48</v>
      </c>
      <c r="D27" s="1" t="s">
        <v>9</v>
      </c>
      <c r="E27" s="13">
        <v>1</v>
      </c>
      <c r="F27" s="18"/>
      <c r="G27" s="16"/>
      <c r="H27" s="14"/>
    </row>
    <row r="28" spans="1:8" ht="124.5" customHeight="1">
      <c r="A28" s="1">
        <v>18</v>
      </c>
      <c r="B28" s="1" t="s">
        <v>14</v>
      </c>
      <c r="C28" s="2" t="s">
        <v>49</v>
      </c>
      <c r="D28" s="1" t="s">
        <v>9</v>
      </c>
      <c r="E28" s="13">
        <v>4</v>
      </c>
      <c r="F28" s="18"/>
      <c r="G28" s="16"/>
      <c r="H28" s="14"/>
    </row>
    <row r="29" spans="1:8" ht="127.5" customHeight="1">
      <c r="A29" s="1">
        <v>19</v>
      </c>
      <c r="B29" s="1" t="s">
        <v>14</v>
      </c>
      <c r="C29" s="2" t="s">
        <v>50</v>
      </c>
      <c r="D29" s="1" t="s">
        <v>9</v>
      </c>
      <c r="E29" s="13">
        <v>8</v>
      </c>
      <c r="F29" s="18"/>
      <c r="G29" s="16"/>
      <c r="H29" s="14"/>
    </row>
    <row r="30" spans="1:8" ht="98.25" customHeight="1">
      <c r="A30" s="1">
        <v>20</v>
      </c>
      <c r="B30" s="1" t="str">
        <f>'[1]Formal Auction Bid Table'!C7</f>
        <v>Damages - Public Assistance (PA)</v>
      </c>
      <c r="C30" s="2" t="s">
        <v>51</v>
      </c>
      <c r="D30" s="1" t="s">
        <v>10</v>
      </c>
      <c r="E30" s="13">
        <v>20</v>
      </c>
      <c r="F30" s="18"/>
      <c r="G30" s="16"/>
      <c r="H30" s="14"/>
    </row>
    <row r="31" spans="1:8" ht="100.5" customHeight="1">
      <c r="A31" s="1">
        <v>21</v>
      </c>
      <c r="B31" s="1" t="str">
        <f>'[1]Formal Auction Bid Table'!C8</f>
        <v>Damages - Public Assistance (PA)</v>
      </c>
      <c r="C31" s="2" t="s">
        <v>52</v>
      </c>
      <c r="D31" s="1" t="s">
        <v>11</v>
      </c>
      <c r="E31" s="13">
        <v>290</v>
      </c>
      <c r="F31" s="18"/>
      <c r="G31" s="16"/>
      <c r="H31" s="14"/>
    </row>
    <row r="32" spans="1:8" ht="117.75" customHeight="1">
      <c r="A32" s="1">
        <v>22</v>
      </c>
      <c r="B32" s="1" t="s">
        <v>14</v>
      </c>
      <c r="C32" s="2" t="s">
        <v>53</v>
      </c>
      <c r="D32" s="1" t="s">
        <v>11</v>
      </c>
      <c r="E32" s="13">
        <v>210</v>
      </c>
      <c r="F32" s="18"/>
      <c r="G32" s="16"/>
      <c r="H32" s="14"/>
    </row>
    <row r="33" spans="1:8" ht="44.25" customHeight="1">
      <c r="A33" s="1">
        <v>23</v>
      </c>
      <c r="B33" s="1" t="str">
        <f>'[1]Formal Auction Bid Table'!C9</f>
        <v>Damages - Hazard Mitigation (HM)</v>
      </c>
      <c r="C33" s="2" t="s">
        <v>27</v>
      </c>
      <c r="D33" s="1" t="s">
        <v>9</v>
      </c>
      <c r="E33" s="13">
        <v>5</v>
      </c>
      <c r="F33" s="18"/>
      <c r="G33" s="16"/>
      <c r="H33" s="14"/>
    </row>
    <row r="34" spans="1:8" ht="57.75" customHeight="1">
      <c r="A34" s="1">
        <v>24</v>
      </c>
      <c r="B34" s="1" t="s">
        <v>15</v>
      </c>
      <c r="C34" s="2" t="s">
        <v>26</v>
      </c>
      <c r="D34" s="1" t="s">
        <v>9</v>
      </c>
      <c r="E34" s="13">
        <v>8</v>
      </c>
      <c r="F34" s="18"/>
      <c r="G34" s="16"/>
      <c r="H34" s="14"/>
    </row>
    <row r="35" spans="1:8" ht="66" customHeight="1">
      <c r="A35" s="1">
        <v>25</v>
      </c>
      <c r="B35" s="1" t="s">
        <v>16</v>
      </c>
      <c r="C35" s="2" t="s">
        <v>54</v>
      </c>
      <c r="D35" s="1" t="s">
        <v>9</v>
      </c>
      <c r="E35" s="13">
        <v>1</v>
      </c>
      <c r="F35" s="18"/>
      <c r="G35" s="16"/>
      <c r="H35" s="14"/>
    </row>
    <row r="36" spans="1:8" ht="70.5" customHeight="1">
      <c r="A36" s="1">
        <v>26</v>
      </c>
      <c r="B36" s="1" t="s">
        <v>16</v>
      </c>
      <c r="C36" s="2" t="s">
        <v>28</v>
      </c>
      <c r="D36" s="1" t="s">
        <v>9</v>
      </c>
      <c r="E36" s="13">
        <v>2</v>
      </c>
      <c r="F36" s="18"/>
      <c r="G36" s="16"/>
      <c r="H36" s="14"/>
    </row>
    <row r="37" spans="1:8" ht="86.25" customHeight="1">
      <c r="A37" s="1">
        <v>27</v>
      </c>
      <c r="B37" s="1" t="s">
        <v>16</v>
      </c>
      <c r="C37" s="2" t="s">
        <v>55</v>
      </c>
      <c r="D37" s="1" t="s">
        <v>10</v>
      </c>
      <c r="E37" s="13">
        <v>148</v>
      </c>
      <c r="F37" s="18"/>
      <c r="G37" s="16"/>
      <c r="H37" s="14"/>
    </row>
    <row r="38" spans="1:8" ht="148.5" customHeight="1">
      <c r="A38" s="1">
        <v>28</v>
      </c>
      <c r="B38" s="1" t="s">
        <v>16</v>
      </c>
      <c r="C38" s="2" t="s">
        <v>56</v>
      </c>
      <c r="D38" s="1" t="s">
        <v>11</v>
      </c>
      <c r="E38" s="13">
        <v>95</v>
      </c>
      <c r="F38" s="18"/>
      <c r="G38" s="16"/>
      <c r="H38" s="14"/>
    </row>
    <row r="39" spans="1:8" ht="61.5" customHeight="1">
      <c r="A39" s="1">
        <v>29</v>
      </c>
      <c r="B39" s="1" t="s">
        <v>16</v>
      </c>
      <c r="C39" s="2" t="s">
        <v>26</v>
      </c>
      <c r="D39" s="1" t="s">
        <v>9</v>
      </c>
      <c r="E39" s="13">
        <v>1</v>
      </c>
      <c r="F39" s="18"/>
      <c r="G39" s="16"/>
      <c r="H39" s="14"/>
    </row>
    <row r="40" spans="1:8">
      <c r="A40" s="26" t="s">
        <v>29</v>
      </c>
      <c r="B40" s="27"/>
      <c r="C40" s="27"/>
      <c r="D40" s="27"/>
      <c r="E40" s="27"/>
      <c r="F40" s="27"/>
      <c r="G40" s="27"/>
      <c r="H40" s="29"/>
    </row>
    <row r="41" spans="1:8" ht="111" customHeight="1">
      <c r="A41" s="1">
        <v>30</v>
      </c>
      <c r="B41" s="1" t="s">
        <v>14</v>
      </c>
      <c r="C41" s="2" t="s">
        <v>57</v>
      </c>
      <c r="D41" s="1" t="s">
        <v>9</v>
      </c>
      <c r="E41" s="13">
        <v>2</v>
      </c>
      <c r="F41" s="18"/>
      <c r="G41" s="16"/>
      <c r="H41" s="14"/>
    </row>
    <row r="42" spans="1:8" ht="95.25" customHeight="1">
      <c r="A42" s="1">
        <v>31</v>
      </c>
      <c r="B42" s="1" t="s">
        <v>14</v>
      </c>
      <c r="C42" s="2" t="s">
        <v>58</v>
      </c>
      <c r="D42" s="1" t="s">
        <v>9</v>
      </c>
      <c r="E42" s="13">
        <v>1</v>
      </c>
      <c r="F42" s="18"/>
      <c r="G42" s="16"/>
      <c r="H42" s="14"/>
    </row>
    <row r="43" spans="1:8" ht="38.25">
      <c r="A43" s="1">
        <v>32</v>
      </c>
      <c r="B43" s="1" t="s">
        <v>15</v>
      </c>
      <c r="C43" s="2" t="s">
        <v>27</v>
      </c>
      <c r="D43" s="1" t="s">
        <v>9</v>
      </c>
      <c r="E43" s="13">
        <v>5</v>
      </c>
      <c r="F43" s="18"/>
      <c r="G43" s="16"/>
      <c r="H43" s="14"/>
    </row>
    <row r="44" spans="1:8" ht="75" customHeight="1">
      <c r="A44" s="1">
        <v>33</v>
      </c>
      <c r="B44" s="1" t="s">
        <v>15</v>
      </c>
      <c r="C44" s="2" t="s">
        <v>30</v>
      </c>
      <c r="D44" s="1" t="s">
        <v>9</v>
      </c>
      <c r="E44" s="13">
        <v>1</v>
      </c>
      <c r="F44" s="18"/>
      <c r="G44" s="16"/>
      <c r="H44" s="14"/>
    </row>
    <row r="45" spans="1:8" ht="54" customHeight="1">
      <c r="A45" s="1">
        <v>34</v>
      </c>
      <c r="B45" s="1" t="s">
        <v>16</v>
      </c>
      <c r="C45" s="2" t="s">
        <v>31</v>
      </c>
      <c r="D45" s="1" t="s">
        <v>9</v>
      </c>
      <c r="E45" s="13">
        <v>2</v>
      </c>
      <c r="F45" s="18"/>
      <c r="G45" s="16"/>
      <c r="H45" s="14"/>
    </row>
    <row r="46" spans="1:8" ht="61.5" customHeight="1">
      <c r="A46" s="1">
        <v>35</v>
      </c>
      <c r="B46" s="1" t="s">
        <v>16</v>
      </c>
      <c r="C46" s="2" t="s">
        <v>32</v>
      </c>
      <c r="D46" s="1" t="s">
        <v>9</v>
      </c>
      <c r="E46" s="13">
        <v>2</v>
      </c>
      <c r="F46" s="18"/>
      <c r="G46" s="16"/>
      <c r="H46" s="14"/>
    </row>
    <row r="47" spans="1:8">
      <c r="A47" s="26" t="s">
        <v>33</v>
      </c>
      <c r="B47" s="27"/>
      <c r="C47" s="27"/>
      <c r="D47" s="27"/>
      <c r="E47" s="27"/>
      <c r="F47" s="27"/>
      <c r="G47" s="27"/>
      <c r="H47" s="29"/>
    </row>
    <row r="48" spans="1:8" ht="128.25" customHeight="1">
      <c r="A48" s="1">
        <v>36</v>
      </c>
      <c r="B48" s="1" t="s">
        <v>14</v>
      </c>
      <c r="C48" s="2" t="s">
        <v>63</v>
      </c>
      <c r="D48" s="1" t="s">
        <v>9</v>
      </c>
      <c r="E48" s="13">
        <v>2</v>
      </c>
      <c r="F48" s="18"/>
      <c r="G48" s="16"/>
      <c r="H48" s="14"/>
    </row>
    <row r="49" spans="1:8" ht="120.75" customHeight="1">
      <c r="A49" s="1">
        <v>37</v>
      </c>
      <c r="B49" s="1" t="s">
        <v>14</v>
      </c>
      <c r="C49" s="2" t="s">
        <v>59</v>
      </c>
      <c r="D49" s="1" t="s">
        <v>9</v>
      </c>
      <c r="E49" s="13">
        <v>1</v>
      </c>
      <c r="F49" s="18"/>
      <c r="G49" s="16"/>
      <c r="H49" s="14"/>
    </row>
    <row r="50" spans="1:8" ht="107.25" customHeight="1">
      <c r="A50" s="1">
        <v>38</v>
      </c>
      <c r="B50" s="1" t="s">
        <v>14</v>
      </c>
      <c r="C50" s="2" t="s">
        <v>73</v>
      </c>
      <c r="D50" s="1" t="s">
        <v>40</v>
      </c>
      <c r="E50" s="13">
        <v>1</v>
      </c>
      <c r="F50" s="18"/>
      <c r="G50" s="16"/>
      <c r="H50" s="14"/>
    </row>
    <row r="51" spans="1:8" ht="92.25" customHeight="1">
      <c r="A51" s="1">
        <v>39</v>
      </c>
      <c r="B51" s="1" t="s">
        <v>14</v>
      </c>
      <c r="C51" s="2" t="s">
        <v>65</v>
      </c>
      <c r="D51" s="1" t="s">
        <v>10</v>
      </c>
      <c r="E51" s="13">
        <v>6</v>
      </c>
      <c r="F51" s="18"/>
      <c r="G51" s="16"/>
      <c r="H51" s="14"/>
    </row>
    <row r="52" spans="1:8" ht="105" customHeight="1">
      <c r="A52" s="1">
        <v>40</v>
      </c>
      <c r="B52" s="1" t="s">
        <v>14</v>
      </c>
      <c r="C52" s="2" t="s">
        <v>66</v>
      </c>
      <c r="D52" s="1" t="s">
        <v>11</v>
      </c>
      <c r="E52" s="13">
        <v>20</v>
      </c>
      <c r="F52" s="18"/>
      <c r="G52" s="16"/>
      <c r="H52" s="14"/>
    </row>
    <row r="53" spans="1:8" ht="130.5" customHeight="1">
      <c r="A53" s="1">
        <v>41</v>
      </c>
      <c r="B53" s="1" t="s">
        <v>14</v>
      </c>
      <c r="C53" s="2" t="s">
        <v>60</v>
      </c>
      <c r="D53" s="1" t="s">
        <v>11</v>
      </c>
      <c r="E53" s="13">
        <v>40</v>
      </c>
      <c r="F53" s="18"/>
      <c r="G53" s="16"/>
      <c r="H53" s="14"/>
    </row>
    <row r="54" spans="1:8" ht="63.75" customHeight="1">
      <c r="A54" s="1">
        <v>42</v>
      </c>
      <c r="B54" s="1" t="s">
        <v>15</v>
      </c>
      <c r="C54" s="2" t="s">
        <v>26</v>
      </c>
      <c r="D54" s="1" t="s">
        <v>9</v>
      </c>
      <c r="E54" s="13">
        <v>1</v>
      </c>
      <c r="F54" s="18"/>
      <c r="G54" s="16"/>
      <c r="H54" s="14"/>
    </row>
    <row r="55" spans="1:8" ht="57.75" customHeight="1">
      <c r="A55" s="1">
        <v>43</v>
      </c>
      <c r="B55" s="1" t="s">
        <v>15</v>
      </c>
      <c r="C55" s="2" t="s">
        <v>26</v>
      </c>
      <c r="D55" s="1" t="s">
        <v>9</v>
      </c>
      <c r="E55" s="13">
        <v>1</v>
      </c>
      <c r="F55" s="18"/>
      <c r="G55" s="16"/>
      <c r="H55" s="14"/>
    </row>
    <row r="56" spans="1:8" ht="84.75" customHeight="1">
      <c r="A56" s="1">
        <v>44</v>
      </c>
      <c r="B56" s="1" t="s">
        <v>16</v>
      </c>
      <c r="C56" s="2" t="s">
        <v>69</v>
      </c>
      <c r="D56" s="1" t="s">
        <v>9</v>
      </c>
      <c r="E56" s="13">
        <v>2</v>
      </c>
      <c r="F56" s="18"/>
      <c r="G56" s="16"/>
      <c r="H56" s="14"/>
    </row>
    <row r="57" spans="1:8" ht="61.5" customHeight="1">
      <c r="A57" s="1">
        <v>45</v>
      </c>
      <c r="B57" s="1" t="s">
        <v>16</v>
      </c>
      <c r="C57" s="2" t="s">
        <v>34</v>
      </c>
      <c r="D57" s="1" t="s">
        <v>9</v>
      </c>
      <c r="E57" s="13">
        <v>2</v>
      </c>
      <c r="F57" s="18"/>
      <c r="G57" s="16"/>
      <c r="H57" s="14"/>
    </row>
    <row r="58" spans="1:8" ht="90" customHeight="1">
      <c r="A58" s="1">
        <v>46</v>
      </c>
      <c r="B58" s="1" t="s">
        <v>16</v>
      </c>
      <c r="C58" s="2" t="s">
        <v>64</v>
      </c>
      <c r="D58" s="1" t="s">
        <v>9</v>
      </c>
      <c r="E58" s="13">
        <v>9</v>
      </c>
      <c r="F58" s="18"/>
      <c r="G58" s="16"/>
      <c r="H58" s="14"/>
    </row>
    <row r="59" spans="1:8" ht="57" customHeight="1">
      <c r="A59" s="1">
        <v>47</v>
      </c>
      <c r="B59" s="1" t="s">
        <v>16</v>
      </c>
      <c r="C59" s="2" t="s">
        <v>34</v>
      </c>
      <c r="D59" s="1" t="s">
        <v>9</v>
      </c>
      <c r="E59" s="13">
        <v>9</v>
      </c>
      <c r="F59" s="18"/>
      <c r="G59" s="16"/>
      <c r="H59" s="14"/>
    </row>
    <row r="60" spans="1:8" ht="152.25" customHeight="1">
      <c r="A60" s="1">
        <v>48</v>
      </c>
      <c r="B60" s="1" t="s">
        <v>16</v>
      </c>
      <c r="C60" s="2" t="s">
        <v>67</v>
      </c>
      <c r="D60" s="1" t="s">
        <v>11</v>
      </c>
      <c r="E60" s="13">
        <v>30</v>
      </c>
      <c r="F60" s="18"/>
      <c r="G60" s="16"/>
      <c r="H60" s="14"/>
    </row>
    <row r="61" spans="1:8" ht="121.5" customHeight="1">
      <c r="A61" s="1">
        <v>49</v>
      </c>
      <c r="B61" s="1" t="s">
        <v>16</v>
      </c>
      <c r="C61" s="2" t="s">
        <v>61</v>
      </c>
      <c r="D61" s="1" t="s">
        <v>9</v>
      </c>
      <c r="E61" s="13">
        <v>1</v>
      </c>
      <c r="F61" s="18"/>
      <c r="G61" s="16"/>
      <c r="H61" s="14"/>
    </row>
    <row r="62" spans="1:8" ht="96" customHeight="1">
      <c r="A62" s="1">
        <v>50</v>
      </c>
      <c r="B62" s="1" t="s">
        <v>16</v>
      </c>
      <c r="C62" s="2" t="s">
        <v>62</v>
      </c>
      <c r="D62" s="1" t="s">
        <v>11</v>
      </c>
      <c r="E62" s="13">
        <v>15</v>
      </c>
      <c r="F62" s="18"/>
      <c r="G62" s="16"/>
      <c r="H62" s="14"/>
    </row>
    <row r="63" spans="1:8" ht="91.5" customHeight="1">
      <c r="A63" s="1">
        <v>51</v>
      </c>
      <c r="B63" s="1" t="s">
        <v>16</v>
      </c>
      <c r="C63" s="2" t="s">
        <v>68</v>
      </c>
      <c r="D63" s="1" t="s">
        <v>10</v>
      </c>
      <c r="E63" s="13">
        <v>3</v>
      </c>
      <c r="F63" s="18"/>
      <c r="G63" s="16"/>
      <c r="H63" s="14"/>
    </row>
    <row r="64" spans="1:8" ht="48" customHeight="1" thickBot="1">
      <c r="A64" s="1">
        <v>52</v>
      </c>
      <c r="B64" s="1" t="s">
        <v>16</v>
      </c>
      <c r="C64" s="2" t="s">
        <v>27</v>
      </c>
      <c r="D64" s="1" t="s">
        <v>9</v>
      </c>
      <c r="E64" s="13">
        <v>2</v>
      </c>
      <c r="F64" s="18"/>
      <c r="G64" s="16"/>
      <c r="H64" s="14"/>
    </row>
    <row r="65" spans="1:11" ht="42.6" customHeight="1" thickBot="1">
      <c r="A65" s="1"/>
      <c r="B65" s="1"/>
      <c r="C65" s="2"/>
      <c r="D65" s="1"/>
      <c r="F65" s="24" t="s">
        <v>71</v>
      </c>
      <c r="G65" s="32">
        <f>SUM(G48:G64,G41:G46,G27:G39,G15:G25,G9:G13)</f>
        <v>0</v>
      </c>
      <c r="H65" s="33"/>
    </row>
    <row r="66" spans="1:11" ht="25.15" customHeight="1">
      <c r="A66" s="26" t="s">
        <v>17</v>
      </c>
      <c r="B66" s="27"/>
      <c r="C66" s="27"/>
      <c r="D66" s="27"/>
      <c r="E66" s="27"/>
      <c r="F66" s="28"/>
      <c r="G66" s="28"/>
      <c r="H66" s="29"/>
    </row>
    <row r="67" spans="1:11" ht="128.44999999999999" customHeight="1">
      <c r="A67" s="1">
        <v>53</v>
      </c>
      <c r="B67" s="1" t="s">
        <v>18</v>
      </c>
      <c r="C67" s="12" t="s">
        <v>35</v>
      </c>
      <c r="D67" s="1" t="s">
        <v>70</v>
      </c>
      <c r="E67" s="13">
        <v>1</v>
      </c>
      <c r="F67" s="18">
        <v>40000</v>
      </c>
      <c r="G67" s="16">
        <v>40000</v>
      </c>
      <c r="H67" s="14"/>
    </row>
    <row r="68" spans="1:11" ht="64.5" customHeight="1">
      <c r="A68" s="7"/>
      <c r="B68" s="7"/>
      <c r="C68" s="7"/>
      <c r="D68" s="7"/>
      <c r="E68" s="7">
        <v>1</v>
      </c>
      <c r="F68" s="19" t="s">
        <v>12</v>
      </c>
      <c r="G68" s="21"/>
      <c r="H68" s="8"/>
    </row>
    <row r="69" spans="1:11" ht="27" customHeight="1">
      <c r="A69" s="25" t="s">
        <v>13</v>
      </c>
      <c r="B69" s="25"/>
      <c r="C69" s="25"/>
      <c r="D69" s="25"/>
      <c r="E69" s="25"/>
      <c r="F69" s="25"/>
      <c r="G69" s="25"/>
      <c r="H69" s="25"/>
    </row>
    <row r="73" spans="1:11">
      <c r="I73" s="23"/>
      <c r="K73" s="23"/>
    </row>
  </sheetData>
  <protectedRanges>
    <protectedRange sqref="A4:H6" name="Range6"/>
    <protectedRange sqref="F9:H9 G10:H10 F14:H14 G48:G67 F8:H8 F11:H13 G35:G40 G41:G42 G43:G47 G27:G34 G15:G26" name="Range1_3"/>
    <protectedRange sqref="H15:H67 F15:F64 F66:F67" name="Range4_5"/>
    <protectedRange sqref="H15:H67 F15:F64 F66:F67" name="Range1_6"/>
    <protectedRange sqref="F10" name="Range1"/>
  </protectedRanges>
  <mergeCells count="8">
    <mergeCell ref="A69:H69"/>
    <mergeCell ref="A66:H66"/>
    <mergeCell ref="A47:H47"/>
    <mergeCell ref="A4:H6"/>
    <mergeCell ref="A14:H14"/>
    <mergeCell ref="A8:H8"/>
    <mergeCell ref="A26:H26"/>
    <mergeCell ref="A40:H40"/>
  </mergeCells>
  <phoneticPr fontId="11" type="noConversion"/>
  <conditionalFormatting sqref="A9:H13 A14 A26:A49 B27:H39 B41:H46 B48:H49 A50:H50 B51:H64 A51:A66 B65:D65 F65:H65 A67:H67">
    <cfRule type="expression" dxfId="1" priority="10">
      <formula>$B9&lt;&gt;""</formula>
    </cfRule>
  </conditionalFormatting>
  <conditionalFormatting sqref="A15:H25">
    <cfRule type="expression" dxfId="0" priority="6">
      <formula>$B15&lt;&gt;""</formula>
    </cfRule>
  </conditionalFormatting>
  <pageMargins left="0.25" right="0.25" top="0.75" bottom="0.75" header="0.3" footer="0.3"/>
  <pageSetup scale="7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17D3EE593A8A4D9AAE3F2AD010A0BC" ma:contentTypeVersion="20" ma:contentTypeDescription="Create a new document." ma:contentTypeScope="" ma:versionID="328ec9467731802214bb936b85870e66">
  <xsd:schema xmlns:xsd="http://www.w3.org/2001/XMLSchema" xmlns:xs="http://www.w3.org/2001/XMLSchema" xmlns:p="http://schemas.microsoft.com/office/2006/metadata/properties" xmlns:ns1="http://schemas.microsoft.com/sharepoint/v3" xmlns:ns2="6ea6a792-ef83-4575-af34-288d3fd4cb51" xmlns:ns3="2e0f9a37-d5d4-403e-a0de-8e0e72481b0e" targetNamespace="http://schemas.microsoft.com/office/2006/metadata/properties" ma:root="true" ma:fieldsID="13790031a07aaf9aacc42a92112bd49e" ns1:_="" ns2:_="" ns3:_="">
    <xsd:import namespace="http://schemas.microsoft.com/sharepoint/v3"/>
    <xsd:import namespace="6ea6a792-ef83-4575-af34-288d3fd4cb51"/>
    <xsd:import namespace="2e0f9a37-d5d4-403e-a0de-8e0e72481b0e"/>
    <xsd:element name="properties">
      <xsd:complexType>
        <xsd:sequence>
          <xsd:element name="documentManagement">
            <xsd:complexType>
              <xsd:all>
                <xsd:element ref="ns2:EnlaceWebflow" minOccurs="0"/>
                <xsd:element ref="ns2:NumericOrder"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Enlace_x002d_Alterno" minOccurs="0"/>
                <xsd:element ref="ns1:_ip_UnifiedCompliancePolicyProperties" minOccurs="0"/>
                <xsd:element ref="ns1:_ip_UnifiedCompliancePolicyUIActio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a6a792-ef83-4575-af34-288d3fd4cb51" elementFormDefault="qualified">
    <xsd:import namespace="http://schemas.microsoft.com/office/2006/documentManagement/types"/>
    <xsd:import namespace="http://schemas.microsoft.com/office/infopath/2007/PartnerControls"/>
    <xsd:element name="EnlaceWebflow" ma:index="8" nillable="true" ma:displayName="EnlaceWebflow" ma:format="Hyperlink" ma:internalName="EnlaceWebflow">
      <xsd:complexType>
        <xsd:complexContent>
          <xsd:extension base="dms:URL">
            <xsd:sequence>
              <xsd:element name="Url" type="dms:ValidUrl" minOccurs="0" nillable="true"/>
              <xsd:element name="Description" type="xsd:string" nillable="true"/>
            </xsd:sequence>
          </xsd:extension>
        </xsd:complexContent>
      </xsd:complexType>
    </xsd:element>
    <xsd:element name="NumericOrder" ma:index="9" nillable="true" ma:displayName="NumericOrder" ma:format="Dropdown" ma:internalName="NumericOrder" ma:percentage="FALSE">
      <xsd:simpleType>
        <xsd:restriction base="dms:Number"/>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189064c-74a9-43e5-b572-e3b11b1ca66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Enlace_x002d_Alterno" ma:index="23" nillable="true" ma:displayName="Enlace-Alterno (WEBFLOW)" ma:format="Dropdown" ma:internalName="Enlace_x002d_Alterno">
      <xsd:simpleType>
        <xsd:restriction base="dms:Note">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Location" ma:index="27"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0f9a37-d5d4-403e-a0de-8e0e72481b0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edb5104-a6ea-46f1-a222-154c6f3224c0}" ma:internalName="TaxCatchAll" ma:showField="CatchAllData" ma:web="2e0f9a37-d5d4-403e-a0de-8e0e72481b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2e0f9a37-d5d4-403e-a0de-8e0e72481b0e" xsi:nil="true"/>
    <lcf76f155ced4ddcb4097134ff3c332f xmlns="6ea6a792-ef83-4575-af34-288d3fd4cb51">
      <Terms xmlns="http://schemas.microsoft.com/office/infopath/2007/PartnerControls"/>
    </lcf76f155ced4ddcb4097134ff3c332f>
    <Enlace_x002d_Alterno xmlns="6ea6a792-ef83-4575-af34-288d3fd4cb51" xsi:nil="true"/>
    <NumericOrder xmlns="6ea6a792-ef83-4575-af34-288d3fd4cb51" xsi:nil="true"/>
    <_ip_UnifiedCompliancePolicyProperties xmlns="http://schemas.microsoft.com/sharepoint/v3" xsi:nil="true"/>
    <EnlaceWebflow xmlns="6ea6a792-ef83-4575-af34-288d3fd4cb51">
      <Url xsi:nil="true"/>
      <Description xsi:nil="true"/>
    </EnlaceWebflow>
  </documentManagement>
</p:properties>
</file>

<file path=customXml/itemProps1.xml><?xml version="1.0" encoding="utf-8"?>
<ds:datastoreItem xmlns:ds="http://schemas.openxmlformats.org/officeDocument/2006/customXml" ds:itemID="{746E20D4-E62C-44B4-83E8-015979C02AF4}"/>
</file>

<file path=customXml/itemProps2.xml><?xml version="1.0" encoding="utf-8"?>
<ds:datastoreItem xmlns:ds="http://schemas.openxmlformats.org/officeDocument/2006/customXml" ds:itemID="{005BFD1A-5F51-4F4F-9615-C0BCFC134818}"/>
</file>

<file path=customXml/itemProps3.xml><?xml version="1.0" encoding="utf-8"?>
<ds:datastoreItem xmlns:ds="http://schemas.openxmlformats.org/officeDocument/2006/customXml" ds:itemID="{CA7278AA-DF10-439F-81CD-F0DD0C9F61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Tabla de Ofertar 24J-12144-R1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Marisel Colon Valle</dc:creator>
  <cp:lastModifiedBy>Edmarie Avilés Almenas</cp:lastModifiedBy>
  <cp:lastPrinted>2024-07-23T16:37:47Z</cp:lastPrinted>
  <dcterms:created xsi:type="dcterms:W3CDTF">2024-04-08T15:17:07Z</dcterms:created>
  <dcterms:modified xsi:type="dcterms:W3CDTF">2024-07-23T16:38:25Z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0x0101004517D3EE593A8A4D9AAE3F2AD010A0BC</vt:lpwstr>
  </property>
</Properties>
</file>