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ppr-my.sharepoint.com/personal/perez_m_jp_pr_gov/Documents/Backup Maggie/Año 2023/IEG2022/Apéndice Estadístico 2022/"/>
    </mc:Choice>
  </mc:AlternateContent>
  <xr:revisionPtr revIDLastSave="1" documentId="13_ncr:1_{22655954-3F05-4921-B35D-53095696D73C}" xr6:coauthVersionLast="47" xr6:coauthVersionMax="47" xr10:uidLastSave="{4B7767B9-8084-46A5-89CB-35C79D59ECD5}"/>
  <workbookProtection workbookAlgorithmName="SHA-512" workbookHashValue="Rrh+urGek3j4ADU+Qu/1ZRMxP1sBJK2mMUZogKFOj5R6Ko4ZyQS4ou9YH4ZV0JZiAdxoBFRMxKaCOaGMiphzhQ==" workbookSaltValue="Deb4c0xMY5eG8PywIWBzaQ==" workbookSpinCount="100000" lockStructure="1"/>
  <bookViews>
    <workbookView xWindow="-110" yWindow="-110" windowWidth="19420" windowHeight="10420" firstSheet="2" activeTab="11" xr2:uid="{ED59FA27-E490-4C36-9D1B-93BC4757EC63}"/>
  </bookViews>
  <sheets>
    <sheet name="APÉNDICE ESTADÍSTICO" sheetId="36" r:id="rId1"/>
    <sheet name="INSTRUCCIONES-INSTRUCTIONS" sheetId="37" r:id="rId2"/>
    <sheet name="ÍNDICE-INDEX" sheetId="38" r:id="rId3"/>
    <sheet name="1" sheetId="19" r:id="rId4"/>
    <sheet name="2" sheetId="21" r:id="rId5"/>
    <sheet name="3" sheetId="22" r:id="rId6"/>
    <sheet name="4" sheetId="23" r:id="rId7"/>
    <sheet name="5" sheetId="24" r:id="rId8"/>
    <sheet name="6" sheetId="25" r:id="rId9"/>
    <sheet name="7" sheetId="26" r:id="rId10"/>
    <sheet name="8" sheetId="27" r:id="rId11"/>
    <sheet name="9" sheetId="29" r:id="rId12"/>
    <sheet name="10" sheetId="30" r:id="rId13"/>
    <sheet name="11" sheetId="31" r:id="rId14"/>
    <sheet name="12" sheetId="32" r:id="rId15"/>
    <sheet name="13" sheetId="12" r:id="rId16"/>
    <sheet name="14" sheetId="34" r:id="rId17"/>
    <sheet name="15" sheetId="35" r:id="rId18"/>
    <sheet name="16" sheetId="44" r:id="rId19"/>
    <sheet name="17" sheetId="45" r:id="rId20"/>
    <sheet name=" 18" sheetId="41" r:id="rId21"/>
    <sheet name="19" sheetId="40" r:id="rId22"/>
    <sheet name="20" sheetId="39" r:id="rId23"/>
    <sheet name="21" sheetId="42" r:id="rId24"/>
    <sheet name="22" sheetId="43" r:id="rId25"/>
    <sheet name="23" sheetId="14" r:id="rId26"/>
    <sheet name="24" sheetId="15" r:id="rId27"/>
    <sheet name="25" sheetId="16" r:id="rId28"/>
    <sheet name="26" sheetId="20" r:id="rId29"/>
    <sheet name="27" sheetId="9" r:id="rId30"/>
    <sheet name="28" sheetId="10" r:id="rId31"/>
    <sheet name="29" sheetId="18" r:id="rId32"/>
    <sheet name="30" sheetId="13" r:id="rId33"/>
    <sheet name="31" sheetId="7" r:id="rId34"/>
    <sheet name="32" sheetId="1" r:id="rId35"/>
    <sheet name="33" sheetId="2" r:id="rId36"/>
    <sheet name="34" sheetId="3" r:id="rId37"/>
  </sheets>
  <externalReferences>
    <externalReference r:id="rId3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1" l="1"/>
  <c r="G19" i="21"/>
  <c r="H19" i="21"/>
  <c r="I19" i="21"/>
  <c r="J19" i="21"/>
  <c r="K19" i="21"/>
  <c r="J63" i="10"/>
  <c r="K63" i="10"/>
  <c r="K71" i="10"/>
  <c r="J71" i="10" s="1"/>
  <c r="H61" i="19"/>
  <c r="K9" i="14"/>
</calcChain>
</file>

<file path=xl/sharedStrings.xml><?xml version="1.0" encoding="utf-8"?>
<sst xmlns="http://schemas.openxmlformats.org/spreadsheetml/2006/main" count="3165" uniqueCount="1910">
  <si>
    <t xml:space="preserve"> TABLA 32 - ESTADO DE EMPLEO DE LAS PERSONAS DE 16 AÑOS DE EDAD Y MÁS: AÑOS FISCALES  </t>
  </si>
  <si>
    <t xml:space="preserve"> TABLE 32 - EMPLOYMENT STATUS OF PERSONS 16 YEARS OLD AND OVER: FISCAL YEARS</t>
  </si>
  <si>
    <t xml:space="preserve"> (En miles de personas - In thousands of persons)</t>
  </si>
  <si>
    <t>2020r</t>
  </si>
  <si>
    <t>2021r</t>
  </si>
  <si>
    <t>2022r</t>
  </si>
  <si>
    <t>Personas de 16 años y más 1/</t>
  </si>
  <si>
    <t xml:space="preserve">      Persons 16 years and over 1/</t>
  </si>
  <si>
    <t>Grupo trabajador 2/</t>
  </si>
  <si>
    <t xml:space="preserve">      Labor force 2/</t>
  </si>
  <si>
    <t xml:space="preserve">     Empleados 2/</t>
  </si>
  <si>
    <t xml:space="preserve">           Employed 2/</t>
  </si>
  <si>
    <t xml:space="preserve">     Desempleados 2/</t>
  </si>
  <si>
    <t xml:space="preserve">           Unemployed 2/</t>
  </si>
  <si>
    <t>Tasa de participación 1/</t>
  </si>
  <si>
    <t xml:space="preserve">      Participation rate 1/</t>
  </si>
  <si>
    <t>Tasa de desempleo 2/</t>
  </si>
  <si>
    <t xml:space="preserve">      Unemployment rate 2/</t>
  </si>
  <si>
    <t>r- Cifras revisadas de acuerdo a los Nuevos Controles Poblacionales (Febrero 2023).</t>
  </si>
  <si>
    <t>r- Figures revised in accordance with the New Population Controls (February 2023).</t>
  </si>
  <si>
    <t>1/- Cifras Sin Ajuste Estacional</t>
  </si>
  <si>
    <t>1/- Not Seasonal Adjustment</t>
  </si>
  <si>
    <t xml:space="preserve">2/- Cifras Ajustadas Estacionalmente. El dato de septiembre 2017 fue </t>
  </si>
  <si>
    <t xml:space="preserve">2/- Seasonal Adjustment. The data for September 2017 was interpolated by the US Bureau  </t>
  </si>
  <si>
    <t>interpolado por el Negociado Federal de Estadísticas.</t>
  </si>
  <si>
    <t>of Labor Statistics.</t>
  </si>
  <si>
    <t xml:space="preserve">Nota: Las cifras de los años 2013 al 2019 utilizan controles poblacionales a base </t>
  </si>
  <si>
    <t xml:space="preserve">Note: The figures for years 2013 to 2019 use population controls based on 2010 Census. </t>
  </si>
  <si>
    <t>del Censo 2010.</t>
  </si>
  <si>
    <t xml:space="preserve">Fuente: Departamento del Trabajo y Recursos Humanos, </t>
  </si>
  <si>
    <t xml:space="preserve">  Source: Department of Labor and Human Resources, </t>
  </si>
  <si>
    <r>
      <t xml:space="preserve">TABLA 33 - NÚMERO DE PERSONAS EMPLEADAS POR SECTOR INDUSTRIAL PRINCIPAL: AÑOS FISCALES </t>
    </r>
    <r>
      <rPr>
        <b/>
        <vertAlign val="superscript"/>
        <sz val="12"/>
        <color indexed="8"/>
        <rFont val="Montserrat"/>
      </rPr>
      <t>1/</t>
    </r>
  </si>
  <si>
    <r>
      <t xml:space="preserve">TABLE 33 - NUMBER OF EMPLOYED PERSONS BY MAJOR INDUSTRIAL SECTOR: FISCAL YEARS </t>
    </r>
    <r>
      <rPr>
        <b/>
        <vertAlign val="superscript"/>
        <sz val="12"/>
        <color indexed="8"/>
        <rFont val="Montserrat"/>
      </rPr>
      <t>1/</t>
    </r>
  </si>
  <si>
    <t>(En miles de personas de 16 años y más - In thousands of persons 16 years and over)</t>
  </si>
  <si>
    <r>
      <t xml:space="preserve">           TOTAL </t>
    </r>
    <r>
      <rPr>
        <vertAlign val="superscript"/>
        <sz val="14"/>
        <color indexed="8"/>
        <rFont val="Montserrat"/>
      </rPr>
      <t>2/</t>
    </r>
  </si>
  <si>
    <r>
      <t xml:space="preserve">                 TOTAL  </t>
    </r>
    <r>
      <rPr>
        <vertAlign val="superscript"/>
        <sz val="12"/>
        <color indexed="8"/>
        <rFont val="Montserrat"/>
      </rPr>
      <t>2/</t>
    </r>
  </si>
  <si>
    <t>Agricultura, silvicultura y</t>
  </si>
  <si>
    <t xml:space="preserve">      Agriculture, forestry, and</t>
  </si>
  <si>
    <t xml:space="preserve"> pesca</t>
  </si>
  <si>
    <t xml:space="preserve">       fishing</t>
  </si>
  <si>
    <t>Manufactura</t>
  </si>
  <si>
    <t xml:space="preserve">      Manufacturing</t>
  </si>
  <si>
    <t>Minería</t>
  </si>
  <si>
    <t>a/</t>
  </si>
  <si>
    <t xml:space="preserve">        -</t>
  </si>
  <si>
    <t xml:space="preserve">      Mining</t>
  </si>
  <si>
    <t>Construcción</t>
  </si>
  <si>
    <t xml:space="preserve">      Construction</t>
  </si>
  <si>
    <t>Comercio</t>
  </si>
  <si>
    <t xml:space="preserve">      Trade</t>
  </si>
  <si>
    <t xml:space="preserve">  Al por mayor</t>
  </si>
  <si>
    <t xml:space="preserve">        Wholesale</t>
  </si>
  <si>
    <t xml:space="preserve">  Al detal</t>
  </si>
  <si>
    <t xml:space="preserve">        Retail</t>
  </si>
  <si>
    <t>Finanzas, seguros y</t>
  </si>
  <si>
    <t xml:space="preserve">      Finance, insurance, and</t>
  </si>
  <si>
    <t xml:space="preserve"> bienes raíces</t>
  </si>
  <si>
    <t xml:space="preserve">       real estate</t>
  </si>
  <si>
    <t>Transportación</t>
  </si>
  <si>
    <t xml:space="preserve">      Transportation</t>
  </si>
  <si>
    <t>Comunicación</t>
  </si>
  <si>
    <t xml:space="preserve">      Communication</t>
  </si>
  <si>
    <t>Otros servicios públicos</t>
  </si>
  <si>
    <t xml:space="preserve">      Other public utilities</t>
  </si>
  <si>
    <t>Servicios</t>
  </si>
  <si>
    <t xml:space="preserve">      Services</t>
  </si>
  <si>
    <r>
      <t xml:space="preserve">Administración Pública </t>
    </r>
    <r>
      <rPr>
        <vertAlign val="superscript"/>
        <sz val="14"/>
        <color indexed="8"/>
        <rFont val="Montserrat"/>
      </rPr>
      <t>3/</t>
    </r>
  </si>
  <si>
    <r>
      <t xml:space="preserve">      Public Administration </t>
    </r>
    <r>
      <rPr>
        <vertAlign val="superscript"/>
        <sz val="14"/>
        <color indexed="8"/>
        <rFont val="Montserrat"/>
      </rPr>
      <t>3/</t>
    </r>
  </si>
  <si>
    <t>a/ Menos de 2,000.</t>
  </si>
  <si>
    <t>a/ Less than 2,000.</t>
  </si>
  <si>
    <t>1/- Cifras por Sectores Económicos Sin Ajuste Estacional</t>
  </si>
  <si>
    <t>1/- Not Seasonal Adjustment by Economics Sector</t>
  </si>
  <si>
    <t>2/- Empleo Total Ajustado Estacionalmente</t>
  </si>
  <si>
    <t>2/- Seasonal Adjustment Total Employment Data</t>
  </si>
  <si>
    <t>3/- No Incluye Empleo en Corporaciones Públicas y Servicios Médicos</t>
  </si>
  <si>
    <t>3/- Not include public corporations employment and medical services employment</t>
  </si>
  <si>
    <t>Nota: Las cifras de los años 2013 al 2019 utilizan controles poblacionales a base del</t>
  </si>
  <si>
    <t>Censo 2010.</t>
  </si>
  <si>
    <t>Las cifras no siempre suman a los subtotales y totales debido al redondeo.</t>
  </si>
  <si>
    <t>Figures may not always add to the totals due to round off.</t>
  </si>
  <si>
    <t xml:space="preserve">Fuente: Departamento del Trabajo y Recursos Humanos, Negociado </t>
  </si>
  <si>
    <t xml:space="preserve">Source: Department of Labor and Human Resources, Bureau of Labor </t>
  </si>
  <si>
    <t xml:space="preserve">               de Estadísticas del Trabajo, Encuesta de Vivienda.</t>
  </si>
  <si>
    <t xml:space="preserve">               Statistics, Household Survey.</t>
  </si>
  <si>
    <t>TABLA 34 - NÚMERO DE PERSONAS EMPLEADAS EN ESTABLECIMIENTOS POR SECTOR INDUSTRIAL PRINCIPAL: AÑOS FISCALES</t>
  </si>
  <si>
    <t>TABLE 34 - NUMBER OF EMPLOYED PERSONS IN ESTABLISHMENTS BY MAJOR INDUSTRIAL SECTOR: FISCAL YEARS</t>
  </si>
  <si>
    <t>(En miles de personas - In thousands of persons)</t>
  </si>
  <si>
    <t>2022p</t>
  </si>
  <si>
    <t xml:space="preserve">                  Total No Agrícola</t>
  </si>
  <si>
    <t>Total Non Farm</t>
  </si>
  <si>
    <t>Minería, Tala y Construcción</t>
  </si>
  <si>
    <t>Mining, Logging &amp; Construction</t>
  </si>
  <si>
    <t xml:space="preserve">  Minería y Tala </t>
  </si>
  <si>
    <t xml:space="preserve"> Mining &amp; Logging  </t>
  </si>
  <si>
    <t xml:space="preserve">  Construcción  </t>
  </si>
  <si>
    <t xml:space="preserve"> Construction  </t>
  </si>
  <si>
    <t>Manufacturing</t>
  </si>
  <si>
    <t>Comercio, Transportación y Utilidades</t>
  </si>
  <si>
    <t>Trade, Transportation &amp; Utilities</t>
  </si>
  <si>
    <t xml:space="preserve">   Comercio al por mayor</t>
  </si>
  <si>
    <t xml:space="preserve">   Wholesale trade</t>
  </si>
  <si>
    <t xml:space="preserve">   Comercio al detal</t>
  </si>
  <si>
    <t xml:space="preserve">   Retail trade</t>
  </si>
  <si>
    <t xml:space="preserve">   Transportación, Almacenaje y Utilidades  </t>
  </si>
  <si>
    <t xml:space="preserve">   Transportation, Warehouse and Utilities  </t>
  </si>
  <si>
    <t>Información</t>
  </si>
  <si>
    <t>Information</t>
  </si>
  <si>
    <t>Finanzas</t>
  </si>
  <si>
    <t>Financial Industries</t>
  </si>
  <si>
    <t>Servicios Profesionales y Comerciales</t>
  </si>
  <si>
    <t>Professional and Business Services</t>
  </si>
  <si>
    <t>Servicios Educativos y de Salud</t>
  </si>
  <si>
    <t>Educational and Health Services</t>
  </si>
  <si>
    <t>Recreación y Alojamiento</t>
  </si>
  <si>
    <t>Leisure and Hospitality</t>
  </si>
  <si>
    <t>Otros Servicios</t>
  </si>
  <si>
    <t>Other Services</t>
  </si>
  <si>
    <t>Gobierno</t>
  </si>
  <si>
    <t>Government</t>
  </si>
  <si>
    <t xml:space="preserve">   Gobierno Federal</t>
  </si>
  <si>
    <t xml:space="preserve">   Federal Government</t>
  </si>
  <si>
    <t xml:space="preserve">   Gobierno Estatal</t>
  </si>
  <si>
    <t xml:space="preserve">   State Government</t>
  </si>
  <si>
    <t xml:space="preserve">   Gobierno Municipal</t>
  </si>
  <si>
    <t xml:space="preserve">   Local Government</t>
  </si>
  <si>
    <t>p -  Cifras preliminares</t>
  </si>
  <si>
    <t>p -  Preliminary figures</t>
  </si>
  <si>
    <t>Nota: Las cifras fueron revisadas y ajustadas estacionalmente (Febrero 2023).</t>
  </si>
  <si>
    <t>Note: Figures revised and seasonally adjusted (February 2023).</t>
  </si>
  <si>
    <t xml:space="preserve">            Las cifras no siempre suman a los subtotales y totales debido al redondeo.</t>
  </si>
  <si>
    <t xml:space="preserve">            Figures may not always add to the totals due to round off.</t>
  </si>
  <si>
    <t xml:space="preserve">Fuente: Departamento del Trabajo y Recursos Humanos, Negociado de Estadísticas </t>
  </si>
  <si>
    <t>Source: Department of Labor and Human Resources, Bureau of Labor</t>
  </si>
  <si>
    <t>2018r</t>
  </si>
  <si>
    <t>2019r</t>
  </si>
  <si>
    <t xml:space="preserve">  </t>
  </si>
  <si>
    <t xml:space="preserve"> (Continúa - Continue)</t>
  </si>
  <si>
    <t>(En millones de dólares - In millions of dollars)</t>
  </si>
  <si>
    <t>TABLA 31- ESTADÍSTICAS DEMOGRÁFICAS SELECCIONADAS : AÑOS FISCALES</t>
  </si>
  <si>
    <t>TABLE 31- SELECTED DEMOGRAPHIC STATISTICS : FISCAL YEARS</t>
  </si>
  <si>
    <r>
      <t xml:space="preserve"> Población al 1</t>
    </r>
    <r>
      <rPr>
        <vertAlign val="superscript"/>
        <sz val="12"/>
        <color theme="1"/>
        <rFont val="Montserrat"/>
      </rPr>
      <t>ro</t>
    </r>
    <r>
      <rPr>
        <sz val="12"/>
        <color theme="1"/>
        <rFont val="Montserrat"/>
      </rPr>
      <t xml:space="preserve"> de julio (en miles)</t>
    </r>
  </si>
  <si>
    <t xml:space="preserve">   Population as of July 1st (in thousands)</t>
  </si>
  <si>
    <t xml:space="preserve"> Nacimientos (en miles) </t>
  </si>
  <si>
    <t xml:space="preserve">      Births (In thousands) </t>
  </si>
  <si>
    <t xml:space="preserve"> Defunciones (en miles)</t>
  </si>
  <si>
    <t xml:space="preserve">      Deaths (In thousands) </t>
  </si>
  <si>
    <t xml:space="preserve"> Nacimientos por cada 1,000</t>
  </si>
  <si>
    <t xml:space="preserve">      Births per 1,000</t>
  </si>
  <si>
    <t xml:space="preserve">  habitantes</t>
  </si>
  <si>
    <t xml:space="preserve">       population</t>
  </si>
  <si>
    <t>Defunciones por cada 1,000</t>
  </si>
  <si>
    <t xml:space="preserve">      Deaths per 1,000</t>
  </si>
  <si>
    <t xml:space="preserve"> Aumento natural por cada 1,000</t>
  </si>
  <si>
    <t xml:space="preserve">      Natural increase per 1,000</t>
  </si>
  <si>
    <t xml:space="preserve">  r - Cifras revisadas</t>
  </si>
  <si>
    <t xml:space="preserve"> r -  Revised figures</t>
  </si>
  <si>
    <t xml:space="preserve"> p - Cifras preliminares</t>
  </si>
  <si>
    <t xml:space="preserve"> p - Preliminary figures</t>
  </si>
  <si>
    <t>Fuente: Negociado del Censo de E.U., División de Población.</t>
  </si>
  <si>
    <t>Source: U.S. Bureau of the Census, Population Division.</t>
  </si>
  <si>
    <t>TABLA 27 - RENTAS PERIÓDICAS NETAS DEL GOBIERNO DE PUERTO RICO: AÑOS FISCALES</t>
  </si>
  <si>
    <t>TABLE 27 -PUERTO RICO'S  NET RECURRENT REVENUES: FISCAL YEARS</t>
  </si>
  <si>
    <t xml:space="preserve">           TOTAL </t>
  </si>
  <si>
    <t>De fuentes estatales</t>
  </si>
  <si>
    <t>From Commonwealth sources</t>
  </si>
  <si>
    <t xml:space="preserve">   Contributivas</t>
  </si>
  <si>
    <t xml:space="preserve">   Tax revenues</t>
  </si>
  <si>
    <t xml:space="preserve">     Contribución sobre la propiedad</t>
  </si>
  <si>
    <t xml:space="preserve">     Property taxes</t>
  </si>
  <si>
    <t xml:space="preserve">     Contribución sobre ingresos, total</t>
  </si>
  <si>
    <t xml:space="preserve">     Income tax, total</t>
  </si>
  <si>
    <t xml:space="preserve">       Individuos</t>
  </si>
  <si>
    <t xml:space="preserve">       Individuals</t>
  </si>
  <si>
    <t xml:space="preserve">       Corporaciones y sociedades</t>
  </si>
  <si>
    <t xml:space="preserve">       Corporations and partnerships</t>
  </si>
  <si>
    <t xml:space="preserve">       Retenida a no residentes</t>
  </si>
  <si>
    <t xml:space="preserve">       Withheld to nonresidents</t>
  </si>
  <si>
    <t xml:space="preserve">       Impuesto sobre repatriaciones</t>
  </si>
  <si>
    <t xml:space="preserve">       Toll Gate Tax</t>
  </si>
  <si>
    <t xml:space="preserve">       Intereses sujetos al 17%</t>
  </si>
  <si>
    <t xml:space="preserve">       Interest subject to 17%</t>
  </si>
  <si>
    <t xml:space="preserve">       Impuestos sobre dividendos</t>
  </si>
  <si>
    <t xml:space="preserve">       10% dividends</t>
  </si>
  <si>
    <t xml:space="preserve">        al 10% (1)</t>
  </si>
  <si>
    <t xml:space="preserve">         tax (1)</t>
  </si>
  <si>
    <t xml:space="preserve">     Contribución sobre herencias </t>
  </si>
  <si>
    <t xml:space="preserve">     Inheritance and donations</t>
  </si>
  <si>
    <t xml:space="preserve">      y donaciones</t>
  </si>
  <si>
    <t xml:space="preserve">      taxes</t>
  </si>
  <si>
    <t xml:space="preserve">      Arbitrios, total</t>
  </si>
  <si>
    <t xml:space="preserve">     Excise taxes, total</t>
  </si>
  <si>
    <t xml:space="preserve">       Bebidas alcohólicas, total</t>
  </si>
  <si>
    <t xml:space="preserve">       Alcoholic beverages, total</t>
  </si>
  <si>
    <t xml:space="preserve">         Espíritus destilados</t>
  </si>
  <si>
    <t xml:space="preserve">         Distilled spirits</t>
  </si>
  <si>
    <t xml:space="preserve">         Cerveza</t>
  </si>
  <si>
    <t xml:space="preserve">         Beer</t>
  </si>
  <si>
    <t xml:space="preserve">         Otras</t>
  </si>
  <si>
    <t xml:space="preserve">         Others</t>
  </si>
  <si>
    <t xml:space="preserve">       Otros artículos, total</t>
  </si>
  <si>
    <t xml:space="preserve">       Other taxable goods, total</t>
  </si>
  <si>
    <t xml:space="preserve">         Productos de petróleo</t>
  </si>
  <si>
    <t xml:space="preserve">         Petroleum products</t>
  </si>
  <si>
    <t xml:space="preserve">         Productos de tabaco</t>
  </si>
  <si>
    <t xml:space="preserve">         Tobacco products</t>
  </si>
  <si>
    <t xml:space="preserve">         Vehículos de motor</t>
  </si>
  <si>
    <t xml:space="preserve">         Motor vehicles</t>
  </si>
  <si>
    <t xml:space="preserve">         Arbitrio general de 5% </t>
  </si>
  <si>
    <t xml:space="preserve">          5% General excise tax </t>
  </si>
  <si>
    <t xml:space="preserve">         Importación de petróleo</t>
  </si>
  <si>
    <t xml:space="preserve">          Petroleum import fees</t>
  </si>
  <si>
    <t xml:space="preserve">         Foráneas (Ley 154)</t>
  </si>
  <si>
    <t xml:space="preserve">          Foreign (Act 154)</t>
  </si>
  <si>
    <t xml:space="preserve">         Otros  </t>
  </si>
  <si>
    <t xml:space="preserve">          Others </t>
  </si>
  <si>
    <t xml:space="preserve">     Licencias</t>
  </si>
  <si>
    <t xml:space="preserve">     Licenses</t>
  </si>
  <si>
    <t xml:space="preserve">       Vehículos de motor</t>
  </si>
  <si>
    <t xml:space="preserve">       Motor vehicles</t>
  </si>
  <si>
    <t xml:space="preserve">       Bebidas alcohólicas</t>
  </si>
  <si>
    <t xml:space="preserve">       Alcoholic beverages</t>
  </si>
  <si>
    <t xml:space="preserve">       Maquinas de entretenimiento y otros</t>
  </si>
  <si>
    <t xml:space="preserve">       Entertainment machines and others</t>
  </si>
  <si>
    <t xml:space="preserve">      Otras licencias</t>
  </si>
  <si>
    <t xml:space="preserve">       Others licences</t>
  </si>
  <si>
    <t>TABLA 27 - RENTAS PERIÓDICAS NETAS DEL GOBIERNO DE PUERTO RCO: AÑOS FISCALES (CONT.)</t>
  </si>
  <si>
    <t>TABLE 27 -PUERTO RICO'S  NET RECURRENT REVENUES: FISCAL YEARS (CONT.)</t>
  </si>
  <si>
    <t xml:space="preserve">  No contributivas</t>
  </si>
  <si>
    <t xml:space="preserve">   Non-Tax Revenues</t>
  </si>
  <si>
    <t xml:space="preserve">    Lotería tradicional</t>
  </si>
  <si>
    <t xml:space="preserve">     Traditional lottery</t>
  </si>
  <si>
    <t xml:space="preserve">    Lotería electrónica</t>
  </si>
  <si>
    <t xml:space="preserve">     Electronic lottery</t>
  </si>
  <si>
    <t xml:space="preserve">    Derechos, multas y </t>
  </si>
  <si>
    <t xml:space="preserve">     Permit fees, fines, and</t>
  </si>
  <si>
    <t xml:space="preserve">     penalidades</t>
  </si>
  <si>
    <t xml:space="preserve">      penalties</t>
  </si>
  <si>
    <t xml:space="preserve">    Ingresos misceláneos</t>
  </si>
  <si>
    <t xml:space="preserve">     Miscellaneous income</t>
  </si>
  <si>
    <t xml:space="preserve">    Venta de propiedades</t>
  </si>
  <si>
    <t xml:space="preserve">     Property Sales</t>
  </si>
  <si>
    <t xml:space="preserve">    Transferencias  de fondos  </t>
  </si>
  <si>
    <t xml:space="preserve">     Transfers from</t>
  </si>
  <si>
    <t xml:space="preserve">      no presupuestados (2)</t>
  </si>
  <si>
    <t xml:space="preserve">       non-budget funds (2)</t>
  </si>
  <si>
    <t xml:space="preserve">    </t>
  </si>
  <si>
    <t>De otras fuentes</t>
  </si>
  <si>
    <t xml:space="preserve">      From Non-Commonwealth sources</t>
  </si>
  <si>
    <t xml:space="preserve">  Derechos de aduana</t>
  </si>
  <si>
    <t xml:space="preserve">       Customs duties</t>
  </si>
  <si>
    <t xml:space="preserve">  Arbitrios sobre</t>
  </si>
  <si>
    <t xml:space="preserve">       U.S. excises on off-shore</t>
  </si>
  <si>
    <t xml:space="preserve">   embarques </t>
  </si>
  <si>
    <t xml:space="preserve">        shipments</t>
  </si>
  <si>
    <t xml:space="preserve">  Aportaciones federales  </t>
  </si>
  <si>
    <t xml:space="preserve">       Federal grants </t>
  </si>
  <si>
    <t>Gestiones Administrativas (2)</t>
  </si>
  <si>
    <t xml:space="preserve">      Administrative procedures (2)   </t>
  </si>
  <si>
    <t xml:space="preserve">  r-  Cifras revisadas.</t>
  </si>
  <si>
    <t xml:space="preserve">  r-  Revised figures.</t>
  </si>
  <si>
    <t xml:space="preserve">  p-  Cifras preliminares.</t>
  </si>
  <si>
    <t xml:space="preserve">  p-  Preliminary figures.</t>
  </si>
  <si>
    <t>(1)  A partir de 1996, los recaudos por concepto de intereses sobre dividendos</t>
  </si>
  <si>
    <t>(1) Since 1996, the receipts from interest on dividends</t>
  </si>
  <si>
    <t xml:space="preserve">       se redujeron de 20 a 10% debido a la Reforma Contributiva de 1994</t>
  </si>
  <si>
    <t xml:space="preserve">      were lowered from 20% to 10% due to the 1994 Tax Reform</t>
  </si>
  <si>
    <t xml:space="preserve">      (Ley Núm.120 del 31 de octubre de 1994).</t>
  </si>
  <si>
    <t xml:space="preserve">      (Act 120 of October 31, 1994).</t>
  </si>
  <si>
    <t>(2) Desde el año fiscal 2001, el Departamento de Hacienda incorpora estas</t>
  </si>
  <si>
    <t>(2)  Since fiscal year 2001, the Department of the Treasury incorporates</t>
  </si>
  <si>
    <t xml:space="preserve">      partidas.</t>
  </si>
  <si>
    <t xml:space="preserve">       these items.</t>
  </si>
  <si>
    <t>Fuente: Departamento de Hacienda, Oficina de Asuntos Económicos.</t>
  </si>
  <si>
    <t>Source: Department of the Treasury, Office of Economic Affairs.</t>
  </si>
  <si>
    <t>TABLA 28 - INGRESOS NETOS AL FONDO GENERAL DEL GOBIERNO DE PUERTO RICO: AÑOS FISCALES</t>
  </si>
  <si>
    <t>TABLE 28 - PUERTO RICO'S GENERAL FUND NET REVENUES: FISCAL YEARS</t>
  </si>
  <si>
    <t xml:space="preserve">                 TOTAL </t>
  </si>
  <si>
    <t xml:space="preserve">      From Commonwealth sources</t>
  </si>
  <si>
    <t xml:space="preserve">         Tax revenues</t>
  </si>
  <si>
    <t xml:space="preserve">     Contribución sobre la</t>
  </si>
  <si>
    <t xml:space="preserve">           Property</t>
  </si>
  <si>
    <t xml:space="preserve">      propiedad</t>
  </si>
  <si>
    <t xml:space="preserve">            taxes</t>
  </si>
  <si>
    <t xml:space="preserve">           Income tax, total</t>
  </si>
  <si>
    <t xml:space="preserve">             Individuals</t>
  </si>
  <si>
    <t xml:space="preserve">             Corporations and partnerships</t>
  </si>
  <si>
    <t xml:space="preserve">             Withheld to nonresidents</t>
  </si>
  <si>
    <t xml:space="preserve">             Toll Gate Tax</t>
  </si>
  <si>
    <t xml:space="preserve">             Interest subject to 17%</t>
  </si>
  <si>
    <t xml:space="preserve">       Impuesto sobre dividendos </t>
  </si>
  <si>
    <t xml:space="preserve">        sujetos al 10% (1)</t>
  </si>
  <si>
    <t xml:space="preserve">             10%  Dividends Tax  (1)</t>
  </si>
  <si>
    <t xml:space="preserve">     Contribución sobre herencias</t>
  </si>
  <si>
    <t xml:space="preserve">           Inheritance and donation</t>
  </si>
  <si>
    <t xml:space="preserve">      Impuesto sobre ventas y uso</t>
  </si>
  <si>
    <t xml:space="preserve">          Sales and use tax </t>
  </si>
  <si>
    <t xml:space="preserve">           Excise taxes, total</t>
  </si>
  <si>
    <t xml:space="preserve">             Alcoholic beverages, total</t>
  </si>
  <si>
    <t xml:space="preserve">               Distilled spirits</t>
  </si>
  <si>
    <t xml:space="preserve">               Beer</t>
  </si>
  <si>
    <t xml:space="preserve">               Others</t>
  </si>
  <si>
    <t xml:space="preserve">             Other taxable goods, total </t>
  </si>
  <si>
    <t xml:space="preserve">         Foráneas (Ley 154) </t>
  </si>
  <si>
    <t xml:space="preserve">               Foreign (Act 154)</t>
  </si>
  <si>
    <t xml:space="preserve">               Petroleum products</t>
  </si>
  <si>
    <t xml:space="preserve">               Tobacco products</t>
  </si>
  <si>
    <t xml:space="preserve">               Motor vehicles </t>
  </si>
  <si>
    <t xml:space="preserve">         Arbitrio general del 5%</t>
  </si>
  <si>
    <t xml:space="preserve">               5% General excise tax </t>
  </si>
  <si>
    <t xml:space="preserve">         Petróleo crudo y</t>
  </si>
  <si>
    <t xml:space="preserve">               Crude petroleum and</t>
  </si>
  <si>
    <t xml:space="preserve">          sus derivados</t>
  </si>
  <si>
    <t xml:space="preserve">                derived products</t>
  </si>
  <si>
    <t xml:space="preserve">               Others  </t>
  </si>
  <si>
    <t xml:space="preserve">           Licenses</t>
  </si>
  <si>
    <t xml:space="preserve">             Motor vehicles</t>
  </si>
  <si>
    <t xml:space="preserve">       Maquinas de entretenimiento</t>
  </si>
  <si>
    <t xml:space="preserve">             Entertainment machines</t>
  </si>
  <si>
    <t xml:space="preserve">       Bebidas alcohólicas y otras</t>
  </si>
  <si>
    <t xml:space="preserve">             Alcoholic beverages and others</t>
  </si>
  <si>
    <t xml:space="preserve">      (Continúa - Continue)</t>
  </si>
  <si>
    <t>TABLA 28 - INGRESOS NETOS AL FONDO GENERAL DEL GOBIERNO DE PUERTO RCO: AÑOS FISCALES  (CONT.)</t>
  </si>
  <si>
    <t>TABLE 28 - PUERTO RICO'S  GENERAL FUND NET REVENUES: FISCAL YEARS (CONT.)</t>
  </si>
  <si>
    <t xml:space="preserve">        Non-tax revenues</t>
  </si>
  <si>
    <t xml:space="preserve">          Traditional lottery</t>
  </si>
  <si>
    <t xml:space="preserve">          Electronic lottery</t>
  </si>
  <si>
    <t xml:space="preserve">          Miscellaneous income</t>
  </si>
  <si>
    <t xml:space="preserve">          Transfers from</t>
  </si>
  <si>
    <t xml:space="preserve">            non-budget funds (2)</t>
  </si>
  <si>
    <t xml:space="preserve">   Derechos de aduana</t>
  </si>
  <si>
    <t xml:space="preserve">         Customs duties</t>
  </si>
  <si>
    <t xml:space="preserve">   Arbitrios sobre</t>
  </si>
  <si>
    <t xml:space="preserve">         U.S. excises on off-shore</t>
  </si>
  <si>
    <t xml:space="preserve">    embarques  </t>
  </si>
  <si>
    <t xml:space="preserve">          shipments  </t>
  </si>
  <si>
    <t>Gestiones  Administrativas (2)</t>
  </si>
  <si>
    <t xml:space="preserve">     Administrative procedures (2)</t>
  </si>
  <si>
    <t xml:space="preserve"> r- Cifras revisadas.</t>
  </si>
  <si>
    <t xml:space="preserve"> p- Cifras preliminares.</t>
  </si>
  <si>
    <t>(2) Desde el año fiscal 2001, el Departamento de Hacienda incorpora</t>
  </si>
  <si>
    <t xml:space="preserve">      estas partidas.</t>
  </si>
  <si>
    <t xml:space="preserve">  Fuente: Departamento de Hacienda, Oficina de Asuntos Económicos.</t>
  </si>
  <si>
    <t xml:space="preserve">TABLA 13 - INGRESO BRUTO AGRICOLA: AÑOS FISCALES  </t>
  </si>
  <si>
    <t>TABLE 13 - GROSS FARM INCOME: FISCAL YEARS</t>
  </si>
  <si>
    <t>`</t>
  </si>
  <si>
    <t>2010r</t>
  </si>
  <si>
    <t>2011r</t>
  </si>
  <si>
    <t>2012r</t>
  </si>
  <si>
    <t>2013r</t>
  </si>
  <si>
    <t>2014p</t>
  </si>
  <si>
    <t xml:space="preserve">     INGRESO BRUTO</t>
  </si>
  <si>
    <t xml:space="preserve">          GROSS INCOME</t>
  </si>
  <si>
    <t>Cosechas tradicionales</t>
  </si>
  <si>
    <t xml:space="preserve">      Traditional crops</t>
  </si>
  <si>
    <t xml:space="preserve">    Café</t>
  </si>
  <si>
    <t xml:space="preserve">          Coffee</t>
  </si>
  <si>
    <t xml:space="preserve">    Arroz*</t>
  </si>
  <si>
    <t xml:space="preserve">          Rice*</t>
  </si>
  <si>
    <t xml:space="preserve">    Azúcar  y mieles</t>
  </si>
  <si>
    <t xml:space="preserve">          Sugar and molasses</t>
  </si>
  <si>
    <t>Productos pecuarios</t>
  </si>
  <si>
    <t xml:space="preserve">      Livestock products</t>
  </si>
  <si>
    <t xml:space="preserve">    Leche</t>
  </si>
  <si>
    <t xml:space="preserve">          Milk</t>
  </si>
  <si>
    <t xml:space="preserve">    Huevos</t>
  </si>
  <si>
    <t xml:space="preserve">          Eggs</t>
  </si>
  <si>
    <t xml:space="preserve">    Carne de res</t>
  </si>
  <si>
    <t xml:space="preserve">          Beef</t>
  </si>
  <si>
    <t xml:space="preserve">    Carne de cerdo</t>
  </si>
  <si>
    <t xml:space="preserve">          Pork</t>
  </si>
  <si>
    <t xml:space="preserve">    Aves</t>
  </si>
  <si>
    <t xml:space="preserve">          Poultry</t>
  </si>
  <si>
    <t xml:space="preserve">    Cabros y otras carnes</t>
  </si>
  <si>
    <t xml:space="preserve">          Goats and other meats</t>
  </si>
  <si>
    <t xml:space="preserve">    Otros</t>
  </si>
  <si>
    <t xml:space="preserve">          Others</t>
  </si>
  <si>
    <t>Cambio en inventario de animales</t>
  </si>
  <si>
    <t xml:space="preserve">      Change in livestock inventory</t>
  </si>
  <si>
    <t>Legumbres</t>
  </si>
  <si>
    <t xml:space="preserve">      Legumes</t>
  </si>
  <si>
    <t>Frutas</t>
  </si>
  <si>
    <t xml:space="preserve">      Fruits</t>
  </si>
  <si>
    <t>Vegetales farináceos</t>
  </si>
  <si>
    <t xml:space="preserve">      Starchy vegetables </t>
  </si>
  <si>
    <t>Otros vegetales</t>
  </si>
  <si>
    <t xml:space="preserve">      Other vegetables</t>
  </si>
  <si>
    <t>Plantas ornamentales</t>
  </si>
  <si>
    <t xml:space="preserve">      Ornamental plants</t>
  </si>
  <si>
    <t>Otros productos</t>
  </si>
  <si>
    <t xml:space="preserve">      Other products </t>
  </si>
  <si>
    <t xml:space="preserve"> r-  Cifras revisadas.</t>
  </si>
  <si>
    <t xml:space="preserve"> r-  Revised figures.</t>
  </si>
  <si>
    <t xml:space="preserve"> p- Preliminary figures.</t>
  </si>
  <si>
    <t>( )  Cifras negativas.</t>
  </si>
  <si>
    <t>( )  Negative figures.</t>
  </si>
  <si>
    <t>*  Para el 2014, la tabla incluye información de arroz no incluida anteriormente.</t>
  </si>
  <si>
    <t>*  For 2014, the table includes rice information, not previously included.</t>
  </si>
  <si>
    <t xml:space="preserve">   Para el 2015-2019, la información no está disponible.</t>
  </si>
  <si>
    <t xml:space="preserve">   For 2015-2019, the information is not available.</t>
  </si>
  <si>
    <t>Fuente: Departamento de Agricultura, Oficina de Estadísticas Agrícolas.</t>
  </si>
  <si>
    <t xml:space="preserve"> Source: Department of Agriculture, Office of Agricultural Statistics.</t>
  </si>
  <si>
    <t xml:space="preserve">TABLA 30 - ARBITRIOS Y GALONES MEDIDAS DE BEBIDAS ALCOHOLICAS: AÑOS FISCALES  </t>
  </si>
  <si>
    <t>TABLE 30 - EXCISES TAX AND GALLONS OF ALCOHOLIC BEVERAGES: FISCAL YEARS</t>
  </si>
  <si>
    <t>(En miles de gallons - In thousands of gallons)</t>
  </si>
  <si>
    <t>Espiritus Destilados - G.M. (1)</t>
  </si>
  <si>
    <t>Distilled spirits  - W.G. (1)</t>
  </si>
  <si>
    <t xml:space="preserve">     Espíritus destilados no derivados de la caña de azúcar</t>
  </si>
  <si>
    <t xml:space="preserve">     Distilled spirits not derived from sugar cane</t>
  </si>
  <si>
    <t xml:space="preserve">          Arbitrios Espiritus Destilados - G.M. (1)</t>
  </si>
  <si>
    <t xml:space="preserve">          Excise tax Distilled spirits not derived from sugar cane</t>
  </si>
  <si>
    <t xml:space="preserve">     Espíritus destilados derivados de la caña de azúcar</t>
  </si>
  <si>
    <t xml:space="preserve">     Distilled spirits derived from sugar cane</t>
  </si>
  <si>
    <t xml:space="preserve">          Arbitrio Espíritus destilados derivados de la caña de azúcar</t>
  </si>
  <si>
    <t xml:space="preserve">          Excise tax Distilled spirits derived from sugar cane</t>
  </si>
  <si>
    <t xml:space="preserve">     Espíritus destilados derivados de la caña añejado 12 meses</t>
  </si>
  <si>
    <t xml:space="preserve">     Distilled spirits derived from sugar cane aged 12 months</t>
  </si>
  <si>
    <t xml:space="preserve">          Arbitrio Espíritus destilados derivados de la caña añejado 12 meses</t>
  </si>
  <si>
    <t>$12.09</t>
  </si>
  <si>
    <t xml:space="preserve">          Excise tax Distilled spirits derived from sugar cane aged 12 months</t>
  </si>
  <si>
    <t xml:space="preserve">     Producción artesanal de la caña con  40%  de alcohol </t>
  </si>
  <si>
    <t xml:space="preserve">     Artisanal production of sugar cane with less than 40% alcohol</t>
  </si>
  <si>
    <r>
      <t xml:space="preserve">     por volumen</t>
    </r>
    <r>
      <rPr>
        <vertAlign val="superscript"/>
        <sz val="14"/>
        <color indexed="8"/>
        <rFont val="Montserrat"/>
      </rPr>
      <t>d</t>
    </r>
  </si>
  <si>
    <t xml:space="preserve">     by volume </t>
  </si>
  <si>
    <t xml:space="preserve">          Arbitrio producción artesanal con 40% de alcohol</t>
  </si>
  <si>
    <t xml:space="preserve">          Excise tax artisanal production with 40% alcohol</t>
  </si>
  <si>
    <t xml:space="preserve">     por volumen</t>
  </si>
  <si>
    <t xml:space="preserve">      by volume</t>
  </si>
  <si>
    <t xml:space="preserve">     Producción artesanal de la caña con menos de 40%  de alcohol </t>
  </si>
  <si>
    <t xml:space="preserve">          Arbitrio producción artesanal con menos de 40% de alcohol</t>
  </si>
  <si>
    <t xml:space="preserve">          Excise tax artisanal production with less than 40% alcohol</t>
  </si>
  <si>
    <t xml:space="preserve">Total Galones </t>
  </si>
  <si>
    <t xml:space="preserve">Total Gallons </t>
  </si>
  <si>
    <t>.</t>
  </si>
  <si>
    <t>Vinos - G.M.</t>
  </si>
  <si>
    <t>Wine - W.G.</t>
  </si>
  <si>
    <t xml:space="preserve">     Sidras y vinos</t>
  </si>
  <si>
    <t xml:space="preserve">     Cider and wine</t>
  </si>
  <si>
    <t xml:space="preserve">          Arbitrio Sidras y vinos</t>
  </si>
  <si>
    <t xml:space="preserve">          Excise tax cider and wine</t>
  </si>
  <si>
    <t xml:space="preserve">     Vinos de mostos concentrados</t>
  </si>
  <si>
    <t xml:space="preserve">     Concentrate wine must</t>
  </si>
  <si>
    <t xml:space="preserve">          Arbitrio Vinos de mostos concentrados</t>
  </si>
  <si>
    <t xml:space="preserve">          Excise tax concentrate wine must</t>
  </si>
  <si>
    <t xml:space="preserve">     Vinos de calidad sub-normal</t>
  </si>
  <si>
    <t xml:space="preserve">     Sub-normal quality wine</t>
  </si>
  <si>
    <t xml:space="preserve">          Excise tax Sub-normal quality wine</t>
  </si>
  <si>
    <t xml:space="preserve">     Vinos de frutas tropicales</t>
  </si>
  <si>
    <t xml:space="preserve">     Tropical fruits wine</t>
  </si>
  <si>
    <t xml:space="preserve">          Arbitrio Vinos de frutas tropicales</t>
  </si>
  <si>
    <t xml:space="preserve">          Excise tax tropical fruits wine</t>
  </si>
  <si>
    <t xml:space="preserve">     Champaña y vinos espumosos o carbonatados</t>
  </si>
  <si>
    <t xml:space="preserve">     Champagne and sparkling wine or carbonates</t>
  </si>
  <si>
    <t xml:space="preserve">          Arbitrio Champaña y vinos espumosos o carbonatados</t>
  </si>
  <si>
    <t xml:space="preserve">          Excise tax champagne and sparkling wine or carbonates</t>
  </si>
  <si>
    <t xml:space="preserve">     Champaña y vinos espumosos o carbonatados subnormales</t>
  </si>
  <si>
    <t>-</t>
  </si>
  <si>
    <t xml:space="preserve">     Champagne and wine sparkling or sub-normal carbonates</t>
  </si>
  <si>
    <t xml:space="preserve">          Arbitrio Champaña y vinos espumosos o carbonatados subnormales</t>
  </si>
  <si>
    <t xml:space="preserve">          Excise tax champagne and wine sparkling or sub-normal carbonates</t>
  </si>
  <si>
    <t xml:space="preserve">     Champaña, vinos espumosos o carbonatados </t>
  </si>
  <si>
    <t xml:space="preserve">     Champagne, sparkling wine or carbonate </t>
  </si>
  <si>
    <t xml:space="preserve">     de mostos concentrados</t>
  </si>
  <si>
    <t xml:space="preserve">     from concentrate wine must</t>
  </si>
  <si>
    <t xml:space="preserve">          Arbitro Champaña, vinos espumosos o carbonatados </t>
  </si>
  <si>
    <t xml:space="preserve">          Excise tax champagne, sparkling wine or carbonate </t>
  </si>
  <si>
    <t>Total Galones</t>
  </si>
  <si>
    <t>Cervezas - G.M.</t>
  </si>
  <si>
    <t>Beer - W.G.</t>
  </si>
  <si>
    <t xml:space="preserve">     Cerveza producción entre 1-9,000,000 galones</t>
  </si>
  <si>
    <t xml:space="preserve">     Beer production 1-9,000,000 gallons</t>
  </si>
  <si>
    <t xml:space="preserve">          Arbitrio Cerveza producción entre 1-9,000,000 galones</t>
  </si>
  <si>
    <t xml:space="preserve">          Excise tax Beer production 1-9,000,000 gallons</t>
  </si>
  <si>
    <t xml:space="preserve">     Cerveza producción entre 9,000,001-10,000,000 galones</t>
  </si>
  <si>
    <t xml:space="preserve">     Beer production 9,000,001-10,000,000 gallons</t>
  </si>
  <si>
    <t xml:space="preserve">          Arbitrio Cerveza producción entre 9,000,001-10,000,000 galones</t>
  </si>
  <si>
    <t xml:space="preserve">          Excise tax Beer production 9,000,001-10,000,000 gallons</t>
  </si>
  <si>
    <t xml:space="preserve">     Cerveza producción entre 10,000,001-11,000,000 galones</t>
  </si>
  <si>
    <t xml:space="preserve">     Beer production 10,000,001-11,000,000 gallons</t>
  </si>
  <si>
    <t xml:space="preserve">          Arbitrio Cerveza producción entre 10,000,001-11,000,000 galones</t>
  </si>
  <si>
    <t xml:space="preserve">          Excise tax Beer production 10,000,001-11,000,000 gallons</t>
  </si>
  <si>
    <t xml:space="preserve">     Cerveza producción entre 11,000,001-12,000,000 galones</t>
  </si>
  <si>
    <t xml:space="preserve">     Beer production 11,000,001-12,000,000 gallons</t>
  </si>
  <si>
    <t xml:space="preserve">          Arbitrio Cerveza producción entre 11,000,001-12,000,000 galones</t>
  </si>
  <si>
    <t xml:space="preserve">          Excise tax Beer production 11,000,001-12,000,000 gallons</t>
  </si>
  <si>
    <t xml:space="preserve">     Cerveza producción entre 12,000,001-31,000,000 galones</t>
  </si>
  <si>
    <t xml:space="preserve">     Beer production 12,000,001-13,000,000 gallons</t>
  </si>
  <si>
    <t xml:space="preserve">          Arbitrio Cerveza producción entre 12,000,001-31,000,000 galones</t>
  </si>
  <si>
    <t xml:space="preserve">          Excise tax Beer production 12,000,001-13,000,000 gallons</t>
  </si>
  <si>
    <t xml:space="preserve">     Cerveza producción en exceso de 31 millones de galones</t>
  </si>
  <si>
    <t xml:space="preserve">     Beer production in excess of 31 millions gallons</t>
  </si>
  <si>
    <t xml:space="preserve">          Arbitrio Cerveza producción en exceso de 31 millones de galones</t>
  </si>
  <si>
    <t xml:space="preserve">          Excise tax Beer production in excess of 31 millions gallons</t>
  </si>
  <si>
    <r>
      <t xml:space="preserve">     Cerveza envase 5 galones o más</t>
    </r>
    <r>
      <rPr>
        <vertAlign val="superscript"/>
        <sz val="14"/>
        <color indexed="8"/>
        <rFont val="Montserrat"/>
      </rPr>
      <t>d</t>
    </r>
  </si>
  <si>
    <t xml:space="preserve">     Beer in 5-gallon container</t>
  </si>
  <si>
    <t xml:space="preserve">          Arbitrio Cerveza envase 5 galones o más</t>
  </si>
  <si>
    <t xml:space="preserve">          Excise tax Beer in 5-gallon container</t>
  </si>
  <si>
    <r>
      <t xml:space="preserve">     Cerveza con 0.5- 1.5% alcohol</t>
    </r>
    <r>
      <rPr>
        <vertAlign val="superscript"/>
        <sz val="14"/>
        <color indexed="8"/>
        <rFont val="Montserrat"/>
      </rPr>
      <t>d</t>
    </r>
  </si>
  <si>
    <t xml:space="preserve">    Beer with 0.5 - 1.5% alcohol</t>
  </si>
  <si>
    <t xml:space="preserve">          Arbitrio  Cerveza con 0.5- 1.5% alcohol</t>
  </si>
  <si>
    <t xml:space="preserve">         Excise tax Beer with 0.5 - 1.5% alcohol</t>
  </si>
  <si>
    <t>r-  Revised figures.</t>
  </si>
  <si>
    <t xml:space="preserve"> p-  Cifras preliminares.</t>
  </si>
  <si>
    <t>p-  Preliminary figures.</t>
  </si>
  <si>
    <t>a/- Menos de 50,000</t>
  </si>
  <si>
    <t>a/- Less than 50,000</t>
  </si>
  <si>
    <t>d-  Se añaden detalles de otros productos</t>
  </si>
  <si>
    <t>d-  Details of other products are added</t>
  </si>
  <si>
    <t xml:space="preserve"> (1) G.M.- Galones medida.</t>
  </si>
  <si>
    <t>(1) W.G.- Wine gallons.</t>
  </si>
  <si>
    <t xml:space="preserve">                 Población, cambio de población y componentes estimados del cambio de población</t>
  </si>
  <si>
    <t xml:space="preserve">                 de la Población Residente para los Estados Unidos, Regiones, Estados y Puerto Rico:</t>
  </si>
  <si>
    <t xml:space="preserve">                 1 de abril de 2020 a 1 de julio de 2022 (NST-EST2022-ALLDATA).</t>
  </si>
  <si>
    <t xml:space="preserve">                 Datos obtenidos de https://www.census.gov.</t>
  </si>
  <si>
    <t xml:space="preserve">                 Datos retirados a diciembre de 2022.</t>
  </si>
  <si>
    <t xml:space="preserve">                 Population, Population Change, and Estimated Components of Population Change</t>
  </si>
  <si>
    <t xml:space="preserve">                 of the Resident population for the United States, Regions, States, and Puerto Rico:</t>
  </si>
  <si>
    <t xml:space="preserve">                 April 1, 2020 to July 1, 2022 (NST-EST2022-ALLDATA).</t>
  </si>
  <si>
    <t xml:space="preserve">                 Data gathered from https://www.census.gov.</t>
  </si>
  <si>
    <t xml:space="preserve">                 Data withdrawn as of December, 2022.</t>
  </si>
  <si>
    <t xml:space="preserve">                   Statistics, Establishment Survey (Non Farm Employment).</t>
  </si>
  <si>
    <t xml:space="preserve">                 del Trabajo, Encuesta de Establecimientos (Empleo Asalariado No Agrícola).</t>
  </si>
  <si>
    <t xml:space="preserve">                 Negociado de Estadísticas del Trabajo, Encuesta de Vivienda.</t>
  </si>
  <si>
    <t xml:space="preserve">                   Bureau of Labor Statistics, Household Survey.</t>
  </si>
  <si>
    <t xml:space="preserve">TABLA 23 - EXPORTACIONES DE MERCANCIA REGISTRADA POR SISTEMA DE CLASIFICACION INDUSTRIAL DE AMERICA DEL NORTE (SCIAN): AÑOS FISCALES </t>
  </si>
  <si>
    <t xml:space="preserve">TABLE 23 - EXPORTS OF RECORDED MERCHANDISE BY NORTH AMERICAN INDUSTRIAL CLASSIFICATION SYSTEM (NAICS): FISCAL YEARS </t>
  </si>
  <si>
    <t xml:space="preserve">SCIAN </t>
  </si>
  <si>
    <t>NAICS</t>
  </si>
  <si>
    <t>EXPORTACIONES REGISTRADAS, TOTAL</t>
  </si>
  <si>
    <t>RECORDED EXPORTS, TOTAL</t>
  </si>
  <si>
    <t xml:space="preserve">   Agricultura, silvicultura, pesca y caza</t>
  </si>
  <si>
    <t xml:space="preserve">   Agriculture, forestry, fishing and hunting</t>
  </si>
  <si>
    <t xml:space="preserve">   Minería</t>
  </si>
  <si>
    <t xml:space="preserve">   Mining</t>
  </si>
  <si>
    <t>31-33</t>
  </si>
  <si>
    <t xml:space="preserve">   Manufactura</t>
  </si>
  <si>
    <t xml:space="preserve">   Manufacturing</t>
  </si>
  <si>
    <t xml:space="preserve">      Alimentos</t>
  </si>
  <si>
    <t xml:space="preserve">      Food</t>
  </si>
  <si>
    <t xml:space="preserve">      Productos de bebidas y de tabaco</t>
  </si>
  <si>
    <t xml:space="preserve">      Beverage and tobacco products</t>
  </si>
  <si>
    <t>313-314</t>
  </si>
  <si>
    <t xml:space="preserve">      Textiles</t>
  </si>
  <si>
    <t xml:space="preserve">      Ropa</t>
  </si>
  <si>
    <t xml:space="preserve">      Apparel</t>
  </si>
  <si>
    <t xml:space="preserve">      Cuero y productos afines</t>
  </si>
  <si>
    <t xml:space="preserve">      Leather and allied products</t>
  </si>
  <si>
    <t xml:space="preserve">      Productos de madera</t>
  </si>
  <si>
    <t xml:space="preserve">      Wood products</t>
  </si>
  <si>
    <t xml:space="preserve">      Papel</t>
  </si>
  <si>
    <t xml:space="preserve">      Paper</t>
  </si>
  <si>
    <t xml:space="preserve">      Imprenta</t>
  </si>
  <si>
    <t xml:space="preserve">      Printing</t>
  </si>
  <si>
    <t xml:space="preserve">      Productos de petróleo y de carbón</t>
  </si>
  <si>
    <t xml:space="preserve">      Petroleum and coal products</t>
  </si>
  <si>
    <t xml:space="preserve">      Químicos</t>
  </si>
  <si>
    <t xml:space="preserve">      Chemicals</t>
  </si>
  <si>
    <t xml:space="preserve">         Farmacéuticos y medicinas</t>
  </si>
  <si>
    <t xml:space="preserve">         Pharmaceuticals and medicines</t>
  </si>
  <si>
    <t xml:space="preserve">      Productos de plástico y de goma</t>
  </si>
  <si>
    <t xml:space="preserve">      Plastics and rubber products</t>
  </si>
  <si>
    <t xml:space="preserve">      Productos de minerales no metálicos</t>
  </si>
  <si>
    <t xml:space="preserve">      Nonmetallic mineral products</t>
  </si>
  <si>
    <t xml:space="preserve">      Metales primarios</t>
  </si>
  <si>
    <t xml:space="preserve">      Primary metals</t>
  </si>
  <si>
    <t xml:space="preserve">      Productos fabricados de metal</t>
  </si>
  <si>
    <t xml:space="preserve">      Fabricated metal products</t>
  </si>
  <si>
    <t xml:space="preserve">      Maquinaria</t>
  </si>
  <si>
    <t xml:space="preserve">      Machinery</t>
  </si>
  <si>
    <t xml:space="preserve">      Productos de computadora y electrónicos</t>
  </si>
  <si>
    <t xml:space="preserve">      Computer and electronic products</t>
  </si>
  <si>
    <t xml:space="preserve">        Computadoras y equipo periférico</t>
  </si>
  <si>
    <t xml:space="preserve">         Computers and peripheral equipment</t>
  </si>
  <si>
    <t xml:space="preserve">      Equipos eléctricos, enseres</t>
  </si>
  <si>
    <t xml:space="preserve">      Electrical equipment, appliance,</t>
  </si>
  <si>
    <t xml:space="preserve">       y componentes</t>
  </si>
  <si>
    <t xml:space="preserve">       and component</t>
  </si>
  <si>
    <t xml:space="preserve">      Equipo de transportación</t>
  </si>
  <si>
    <t xml:space="preserve">      Transportation equipment</t>
  </si>
  <si>
    <t xml:space="preserve">      Muebles y productos relacionados</t>
  </si>
  <si>
    <t xml:space="preserve">      Furniture and related products</t>
  </si>
  <si>
    <t xml:space="preserve">      Manufactura miscelánea</t>
  </si>
  <si>
    <t xml:space="preserve">      Miscellaneous manufacturing</t>
  </si>
  <si>
    <t xml:space="preserve">         Equipos y materiales de uso médico</t>
  </si>
  <si>
    <t xml:space="preserve">         Medical equipment and supplies</t>
  </si>
  <si>
    <t xml:space="preserve">   Otros sectores (1)</t>
  </si>
  <si>
    <t xml:space="preserve">   Other sectors (1)</t>
  </si>
  <si>
    <t xml:space="preserve"> r-   Cifras revisadas.</t>
  </si>
  <si>
    <t>(1) Incluye servicios de reparación y mercancía no clasificada.</t>
  </si>
  <si>
    <t>(1) Includes repair services and merchandise not classified.</t>
  </si>
  <si>
    <t>Nota: La clasificación de mercancía registrada de acuerdo al Sistema de Clasificación Industrial</t>
  </si>
  <si>
    <t>Note: The classification of recorded merchandise according to the North American Industrial</t>
  </si>
  <si>
    <t xml:space="preserve">          de América del Norte no equivale necesariamente a la Clasificación Industrial Uniforme.</t>
  </si>
  <si>
    <t xml:space="preserve">          Classification System does not necessarily equals the Standard Industrial Classification.</t>
  </si>
  <si>
    <t xml:space="preserve">Fuente: Junta de Planificación, Programa de Planificación Económica y Social, </t>
  </si>
  <si>
    <t xml:space="preserve">Source: Puerto Rico Planning Board, Program of Economic and Social Planning, </t>
  </si>
  <si>
    <t xml:space="preserve">               Subprograma de Análisis Económico.</t>
  </si>
  <si>
    <t xml:space="preserve">               Subprogram of Economic Analysis.</t>
  </si>
  <si>
    <t xml:space="preserve">TABLA 24 - IMPORTACIONES DE MERCANCIA REGISTRADA POR SISTEMA DE CLASIFICACION INDUSTRIAL DE AMERICA DEL NORTE (SCIAN): AÑOS FISCALES </t>
  </si>
  <si>
    <t xml:space="preserve">TABLE 24 - IMPORTS OF RECORDED MERCHANDISE BY NORTH AMERICAN INDUSTRIAL CLASSIFICATION SYSTEM (NAICS): FISCAL YEARS </t>
  </si>
  <si>
    <t>SCIAN</t>
  </si>
  <si>
    <t>2016r</t>
  </si>
  <si>
    <t>2017r</t>
  </si>
  <si>
    <t>IMPORTACIONES REGISTRADAS,TOTAL</t>
  </si>
  <si>
    <t>RECORDED IMPORTS,TOTAL</t>
  </si>
  <si>
    <t xml:space="preserve">         Químicos básicos</t>
  </si>
  <si>
    <t xml:space="preserve">         Basic chemicals</t>
  </si>
  <si>
    <t xml:space="preserve">      Computadoras de equipos</t>
  </si>
  <si>
    <t xml:space="preserve">Computer and Peripheral </t>
  </si>
  <si>
    <t xml:space="preserve">          informáticos y periféricos.</t>
  </si>
  <si>
    <t xml:space="preserve">  Equipment Manufacturing</t>
  </si>
  <si>
    <t xml:space="preserve">         Fabricación de equipos y suministros</t>
  </si>
  <si>
    <t>Medical Equipment and Supplies Manufacturing</t>
  </si>
  <si>
    <t>TABLA 25 - BALANCE COMERCIAL: AÑOS FISCALES</t>
  </si>
  <si>
    <t xml:space="preserve">TABLE 25 - TRADE BALANCE: FISCAL YEARS </t>
  </si>
  <si>
    <t>(En millones de dólares - In  millions of dollars)</t>
  </si>
  <si>
    <t>Exportaciones registradas, total</t>
  </si>
  <si>
    <t xml:space="preserve">  Estados Unidos </t>
  </si>
  <si>
    <t xml:space="preserve">        United States</t>
  </si>
  <si>
    <t xml:space="preserve">  Países extranjeros  </t>
  </si>
  <si>
    <t xml:space="preserve">        Foreign countries</t>
  </si>
  <si>
    <t xml:space="preserve">  Islas Vírgenes </t>
  </si>
  <si>
    <t xml:space="preserve">        Virgin Islands</t>
  </si>
  <si>
    <t>Importaciones registradas, total</t>
  </si>
  <si>
    <t xml:space="preserve">      Recorded imports, total</t>
  </si>
  <si>
    <t>Balance comercial</t>
  </si>
  <si>
    <t xml:space="preserve">      Trade balance</t>
  </si>
  <si>
    <t xml:space="preserve"> ( ) Cifras negativas.</t>
  </si>
  <si>
    <t>( ) Negative figures.</t>
  </si>
  <si>
    <t>p- Preliminary figures.</t>
  </si>
  <si>
    <t xml:space="preserve"> Fuente: Junta de Planificación, Programa de Planificación Económica y Social,</t>
  </si>
  <si>
    <t>Source: Puerto Rico Planning Board, Program of Economic and Social Planning,</t>
  </si>
  <si>
    <t xml:space="preserve">                Subprogram of Economic Analysis.</t>
  </si>
  <si>
    <t xml:space="preserve">                 Subprograma de Análisis Económico.</t>
  </si>
  <si>
    <t xml:space="preserve">              Subprogram of Economic Analysis.</t>
  </si>
  <si>
    <t xml:space="preserve">           Classification System does not necessarily equals the Standard Industrial Classification.</t>
  </si>
  <si>
    <t xml:space="preserve">           de América del Norte no equivale necesariamente a la Clasificación Industrial Uniforme.</t>
  </si>
  <si>
    <t>Fuente: Departamento de Hacienda de Puerto Rico.</t>
  </si>
  <si>
    <t>Source: Department of the Treasury of Puerto Rico.</t>
  </si>
  <si>
    <t xml:space="preserve">      Impuesto sobre Ventas y Uso</t>
  </si>
  <si>
    <t xml:space="preserve">     Sales and use Tax </t>
  </si>
  <si>
    <t>TABLA 29 - DEUDA PÚBLICA BRUTA DE PUERTO RICO: AL 30 DE JUNIO *</t>
  </si>
  <si>
    <t>TABLE 29 - GROSS PUBLIC DEBT OF PUERTO RICO: AS OF JUNE 30*</t>
  </si>
  <si>
    <t>Municipios</t>
  </si>
  <si>
    <t>Empresas públicas</t>
  </si>
  <si>
    <t xml:space="preserve">        TOTAL</t>
  </si>
  <si>
    <t xml:space="preserve">             TOTAL</t>
  </si>
  <si>
    <t>Public enterprises</t>
  </si>
  <si>
    <t>Gobierno central</t>
  </si>
  <si>
    <t>Commonwealth central</t>
  </si>
  <si>
    <t xml:space="preserve">   government </t>
  </si>
  <si>
    <t xml:space="preserve">TABLA 1 - SERIES SELECCIONADAS DE INGRESO Y PRODUCTO, TOTAL Y PER CAPITA: AÑOS FISCALES </t>
  </si>
  <si>
    <t>TABLE 1 - SELECTED SERIES OF INCOME AND PRODUCT, TOTAL AND PER CAPITA: FISCAL YEARS</t>
  </si>
  <si>
    <t xml:space="preserve">    Total a precios corrientes</t>
  </si>
  <si>
    <t xml:space="preserve">           Total in current dollars</t>
  </si>
  <si>
    <t xml:space="preserve">         (En millones de dólares)</t>
  </si>
  <si>
    <t xml:space="preserve">                (In millions of dollars)</t>
  </si>
  <si>
    <t>Producto bruto</t>
  </si>
  <si>
    <t xml:space="preserve">      Gross product</t>
  </si>
  <si>
    <t>Ingreso neto</t>
  </si>
  <si>
    <t xml:space="preserve">      Net income</t>
  </si>
  <si>
    <t>Ingreso personal</t>
  </si>
  <si>
    <t xml:space="preserve">      Personal income</t>
  </si>
  <si>
    <t>Ingreso personal disponible</t>
  </si>
  <si>
    <t xml:space="preserve">      Disposable personal income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</si>
  <si>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</si>
  <si>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>Gastos de consumo personal</t>
  </si>
  <si>
    <t xml:space="preserve">      Personal consumption expenditures</t>
  </si>
  <si>
    <t>Producto interno bruto</t>
  </si>
  <si>
    <t xml:space="preserve">      Gross domestic product</t>
  </si>
  <si>
    <t>Inversión interna bruta de capital fijo</t>
  </si>
  <si>
    <t xml:space="preserve">      Gross domestic fixed investment</t>
  </si>
  <si>
    <t xml:space="preserve">   Total a precios constantes de 1954</t>
  </si>
  <si>
    <t xml:space="preserve">          Total at constant 1954 dollars</t>
  </si>
  <si>
    <t xml:space="preserve">        (En millones de dólares)</t>
  </si>
  <si>
    <t>Ingreso personal (1)</t>
  </si>
  <si>
    <t xml:space="preserve">      Personal income (1)</t>
  </si>
  <si>
    <t>Ingreso personal disponible (1)</t>
  </si>
  <si>
    <t xml:space="preserve">      Disposable personal income (1)</t>
  </si>
  <si>
    <t xml:space="preserve">      Personal consumption expenditures </t>
  </si>
  <si>
    <t xml:space="preserve">    Per cápita a precios corrientes</t>
  </si>
  <si>
    <t xml:space="preserve">          Per capita at current dollars</t>
  </si>
  <si>
    <t xml:space="preserve">         (En dólares) </t>
  </si>
  <si>
    <t xml:space="preserve">               (In dollars)</t>
  </si>
  <si>
    <t xml:space="preserve">    Per cápita a precios constantes</t>
  </si>
  <si>
    <t xml:space="preserve">          Per capita at constant</t>
  </si>
  <si>
    <t xml:space="preserve">        de 1954 (En dólares)</t>
  </si>
  <si>
    <t xml:space="preserve">               1954  dollars (In dollars)</t>
  </si>
  <si>
    <t xml:space="preserve">TABLA 1 - SERIES SELECCIONADAS DE INGRESO Y PRODUCTO, TOTAL Y PER CAPITA: AÑOS FISCALES  (CONT.) </t>
  </si>
  <si>
    <t>TABLE 1 - SELECTED SERIES OF INCOME AND PRODUCT, TOTAL AND PER CAPITA: FISCAL YEARS  (CONT.)</t>
  </si>
  <si>
    <t xml:space="preserve">     Otras estadísticas</t>
  </si>
  <si>
    <t xml:space="preserve">         Other statistics</t>
  </si>
  <si>
    <t>Crecimiento en el producto bruto (%)</t>
  </si>
  <si>
    <t xml:space="preserve">      Increase in gross product (%)</t>
  </si>
  <si>
    <t xml:space="preserve">   A precios corrientes</t>
  </si>
  <si>
    <t xml:space="preserve">         At current prices</t>
  </si>
  <si>
    <t xml:space="preserve">   A precios constantes</t>
  </si>
  <si>
    <t xml:space="preserve">         At constant prices</t>
  </si>
  <si>
    <t>Ingreso personal promedio por familia (2)</t>
  </si>
  <si>
    <t xml:space="preserve">      Average personal income per family (2)</t>
  </si>
  <si>
    <t xml:space="preserve">    (En dólares)</t>
  </si>
  <si>
    <t xml:space="preserve">         (At dollars)</t>
  </si>
  <si>
    <t xml:space="preserve">   A precios corrientes </t>
  </si>
  <si>
    <t xml:space="preserve">          At current dollars </t>
  </si>
  <si>
    <t xml:space="preserve">   A precios constantes de 1954</t>
  </si>
  <si>
    <t xml:space="preserve">          At constant 1954 dollars</t>
  </si>
  <si>
    <t>Número promedio de personas</t>
  </si>
  <si>
    <t xml:space="preserve">      Average number of persons</t>
  </si>
  <si>
    <t xml:space="preserve"> por familia</t>
  </si>
  <si>
    <t xml:space="preserve">       per family</t>
  </si>
  <si>
    <t xml:space="preserve">   </t>
  </si>
  <si>
    <t>Sueldos y jornales</t>
  </si>
  <si>
    <t xml:space="preserve">      Salaries and wages</t>
  </si>
  <si>
    <t xml:space="preserve">     (En millones de dólares)</t>
  </si>
  <si>
    <t xml:space="preserve">          (In millions of dollars)</t>
  </si>
  <si>
    <t>Empleo, total</t>
  </si>
  <si>
    <t xml:space="preserve">      Employment, total</t>
  </si>
  <si>
    <t xml:space="preserve">    (En miles de personas) (3)</t>
  </si>
  <si>
    <t xml:space="preserve">          (In thousands of persons) (3)</t>
  </si>
  <si>
    <t>Productividad (En dólares) (4)</t>
  </si>
  <si>
    <t xml:space="preserve">      Productivity (In dollars) (4)</t>
  </si>
  <si>
    <t xml:space="preserve">Índice de precios al consumidor </t>
  </si>
  <si>
    <t xml:space="preserve">      Consumer's price index </t>
  </si>
  <si>
    <t xml:space="preserve"> para todas las familias (5)</t>
  </si>
  <si>
    <t xml:space="preserve">       for all families (5)</t>
  </si>
  <si>
    <t xml:space="preserve">   Tasa de inflación </t>
  </si>
  <si>
    <t xml:space="preserve">         Inflation Rate </t>
  </si>
  <si>
    <t>Población (En miles de personas) (6)</t>
  </si>
  <si>
    <t xml:space="preserve">      Population (In thousands of persons) (6)</t>
  </si>
  <si>
    <t>  r-  Cifras revisadas.</t>
  </si>
  <si>
    <t>   r-   Revised figures.</t>
  </si>
  <si>
    <t>  p- Cifras preliminares.</t>
  </si>
  <si>
    <t>   p- Preliminary figures.</t>
  </si>
  <si>
    <t>  (1) Deflated by implicit price deflators for personal consumption expenditures.</t>
  </si>
  <si>
    <t>(2) El número de hogares aquí utilizado es producto de la división de la población total entre el promedio</t>
  </si>
  <si>
    <t xml:space="preserve">  (2) The number of households used here represents the division of the total population by the </t>
  </si>
  <si>
    <t>      de personas por hogar.  Para propósitos del censo de población, un hogar incluye todas las personas</t>
  </si>
  <si>
    <t>        average number of persons per household.  For the purpose of the population census, a household includes</t>
  </si>
  <si>
    <t>      que ocupan una unidad de vivienda (como una casa o apartamento) como su lugar habitual de residencia.</t>
  </si>
  <si>
    <t>        all the people who occupy a housing unit (such as a house or apartment) as their usual place of residence.</t>
  </si>
  <si>
    <t>(3) Departamento del Trabajo y Recursos Humanos, Negociado de Estadísticas, Encuesta de Vivienda.</t>
  </si>
  <si>
    <t>  (3) Department of Labor and Human Resources, Bureau of Statistics, Household Survey.</t>
  </si>
  <si>
    <t>(4) Se obtiene dividiendo el producto interno bruto a precios constantes entre el empleo total.</t>
  </si>
  <si>
    <t>  (4) Obtained from the division of gross domestic product at constant prices by total employment.</t>
  </si>
  <si>
    <t>(5) Dic. 2006=100.</t>
  </si>
  <si>
    <t>  (5) Dec. 2006=100.</t>
  </si>
  <si>
    <t xml:space="preserve">(6)  Promedio de los estimados de la población al principio y al final del año fiscal.  </t>
  </si>
  <si>
    <t xml:space="preserve">  (6) Average of population estimates at the beginning and end of the fiscal year.  </t>
  </si>
  <si>
    <t>       Datos intercensales a julio 2022.</t>
  </si>
  <si>
    <t xml:space="preserve">        Intercensal data to July 2022.</t>
  </si>
  <si>
    <t xml:space="preserve">      Negociado del Censo de E.U., División de Población.</t>
  </si>
  <si>
    <t xml:space="preserve">        U.S. Bureau of the Census, Population Division.</t>
  </si>
  <si>
    <t xml:space="preserve">      Población, cambio de población y componentes estimados del cambio de población</t>
  </si>
  <si>
    <t xml:space="preserve">        Population, Population Change, and Estimated Components of Population Change</t>
  </si>
  <si>
    <t xml:space="preserve">      de la Población Residente para los Estados Unidos, Regiones, Estados y Puerto Rico:</t>
  </si>
  <si>
    <t xml:space="preserve">        of the Resident population for the United States, Regions, States, and Puerto Rico:</t>
  </si>
  <si>
    <t xml:space="preserve">      1 de abril de 2020 a 1 de julio de 2022 (NST-EST2022-ALLDATA).</t>
  </si>
  <si>
    <t xml:space="preserve">        April 1, 2020 to July 1, 2022 (NST-EST2022-ALLDATA).</t>
  </si>
  <si>
    <t xml:space="preserve">      Datos obtenidos de https://www.census.gov, Vintage 2020 a 2022.</t>
  </si>
  <si>
    <t xml:space="preserve">        Data gathered from https://www.census.gov, Vintage 2020 a 2022.</t>
  </si>
  <si>
    <t xml:space="preserve">      Datos retirados a diciembre de 2022.</t>
  </si>
  <si>
    <t>        Data as of December, 2022.</t>
  </si>
  <si>
    <t xml:space="preserve">TABLA 26 - CLASIFICACIÓN ECONÓMICA DE LAS IMPORTACIONES  DE MERCANCÍA AJUSTADA *: AÑOS FISCALES </t>
  </si>
  <si>
    <t xml:space="preserve">TABLE 26 - ECONOMIC CLASSIFICATION OF ADJUSTED MERCHANDISE IMPORTS *: FISCAL YEARS </t>
  </si>
  <si>
    <t>(En millones de dólares-In millions of dollars)</t>
  </si>
  <si>
    <t xml:space="preserve">   IMPORTACIONES AJUSTADAS</t>
  </si>
  <si>
    <t>Artículos de consumo</t>
  </si>
  <si>
    <t xml:space="preserve">  Duraderos</t>
  </si>
  <si>
    <t xml:space="preserve">      Automóviles</t>
  </si>
  <si>
    <t xml:space="preserve">      Enseres eléctricos</t>
  </si>
  <si>
    <t xml:space="preserve">      Otros</t>
  </si>
  <si>
    <t xml:space="preserve">  No duraderos</t>
  </si>
  <si>
    <t xml:space="preserve">      Bebidas alcohólicas y</t>
  </si>
  <si>
    <t xml:space="preserve">       productos de tabaco</t>
  </si>
  <si>
    <t>Bienes de capital</t>
  </si>
  <si>
    <t>Materias primas y</t>
  </si>
  <si>
    <t xml:space="preserve"> productos intermedios</t>
  </si>
  <si>
    <t>r-  Cifras revisadas.</t>
  </si>
  <si>
    <t xml:space="preserve"> r-   Revised figures.</t>
  </si>
  <si>
    <t>p- Cifras preliminares.</t>
  </si>
  <si>
    <t xml:space="preserve"> p-  Preliminary figures.</t>
  </si>
  <si>
    <t xml:space="preserve">*   Al valor de las importaciones de mercancía registrada se le hacen ajustes </t>
  </si>
  <si>
    <t xml:space="preserve"> *    Recorded merchandise imports are adjusted by: parcel post, </t>
  </si>
  <si>
    <t xml:space="preserve">     por concepto de: paquetes postales, equipo de oficina para alquiler, </t>
  </si>
  <si>
    <t xml:space="preserve">       office equipment for rent, motion picture films, returned </t>
  </si>
  <si>
    <t xml:space="preserve">     películas cinematográficas, mercancía devuelta, mercancía sin registrar, autos </t>
  </si>
  <si>
    <t xml:space="preserve">       merchandise, unrecorded merchandise, automobiles, and crude oil and </t>
  </si>
  <si>
    <t xml:space="preserve">     y  derechos de igualación de costos de las refinerías de petróleo y nafta.</t>
  </si>
  <si>
    <t xml:space="preserve">       naphtha entitlements. </t>
  </si>
  <si>
    <t>Fuente: Junta de Planificación, Programa de Planificación Económica y Social,</t>
  </si>
  <si>
    <t xml:space="preserve">  Source: Puerto Rico Planning Board, Program of Economic and Social Planning,</t>
  </si>
  <si>
    <t xml:space="preserve">                  Subprogram of Economic Analysis.</t>
  </si>
  <si>
    <t xml:space="preserve">TABLA 2 - PRODUCTO BRUTO: AÑOS FISCALES </t>
  </si>
  <si>
    <t xml:space="preserve">TABLE 2 - GROSS PRODUCT: FISCAL YEARS </t>
  </si>
  <si>
    <t xml:space="preserve"> (En millones de dólares - In millions of dollars)</t>
  </si>
  <si>
    <t xml:space="preserve">    PRODUCTO  BRUTO</t>
  </si>
  <si>
    <t xml:space="preserve">         GROSS PRODUCT</t>
  </si>
  <si>
    <t xml:space="preserve">   Artículos duraderos</t>
  </si>
  <si>
    <t xml:space="preserve">         Durable goods</t>
  </si>
  <si>
    <t xml:space="preserve">   Artículos no duraderos</t>
  </si>
  <si>
    <t xml:space="preserve">         Nondurable goods</t>
  </si>
  <si>
    <t xml:space="preserve">   Servicios</t>
  </si>
  <si>
    <t xml:space="preserve">         Services</t>
  </si>
  <si>
    <t xml:space="preserve"> </t>
  </si>
  <si>
    <t>Gastos de consumo del gobierno</t>
  </si>
  <si>
    <t xml:space="preserve">      Government consumption expenditures</t>
  </si>
  <si>
    <t xml:space="preserve">   Central (1)</t>
  </si>
  <si>
    <t xml:space="preserve">         Central (1)</t>
  </si>
  <si>
    <t xml:space="preserve">   Municipios</t>
  </si>
  <si>
    <t xml:space="preserve">         Municipios</t>
  </si>
  <si>
    <t>Inversión interna bruta, total</t>
  </si>
  <si>
    <t xml:space="preserve">      Gross domestic investment, total</t>
  </si>
  <si>
    <t xml:space="preserve">   Cambio en inventarios</t>
  </si>
  <si>
    <t xml:space="preserve">         Change in inventories</t>
  </si>
  <si>
    <t xml:space="preserve">   Inversión interna bruta de</t>
  </si>
  <si>
    <t xml:space="preserve">         Gross domestic fixed </t>
  </si>
  <si>
    <t xml:space="preserve">    capital fijo</t>
  </si>
  <si>
    <t xml:space="preserve">          investment</t>
  </si>
  <si>
    <t xml:space="preserve">      Construcción</t>
  </si>
  <si>
    <t xml:space="preserve">            Construction</t>
  </si>
  <si>
    <t xml:space="preserve">        Empresas privadas</t>
  </si>
  <si>
    <t xml:space="preserve">              Private enterprises</t>
  </si>
  <si>
    <t xml:space="preserve">        Empresas públicas</t>
  </si>
  <si>
    <t xml:space="preserve">              Public enterprises</t>
  </si>
  <si>
    <t xml:space="preserve">        Gobierno</t>
  </si>
  <si>
    <t xml:space="preserve">              Government</t>
  </si>
  <si>
    <t xml:space="preserve">          Central  (1)</t>
  </si>
  <si>
    <t xml:space="preserve">                Central  (1)</t>
  </si>
  <si>
    <t xml:space="preserve">          Municipios</t>
  </si>
  <si>
    <t xml:space="preserve">                Municipios</t>
  </si>
  <si>
    <t xml:space="preserve">      Maquinaria y equipo</t>
  </si>
  <si>
    <t xml:space="preserve">            Machinery and equipment</t>
  </si>
  <si>
    <t xml:space="preserve">        Empresas públicas </t>
  </si>
  <si>
    <t xml:space="preserve">              Public enterprises </t>
  </si>
  <si>
    <t>Ventas netas al resto del mundo</t>
  </si>
  <si>
    <t xml:space="preserve">      Net sales to the rest of the world</t>
  </si>
  <si>
    <t xml:space="preserve">   Ventas al resto del mundo</t>
  </si>
  <si>
    <t xml:space="preserve">         Sales to the rest of the world</t>
  </si>
  <si>
    <t xml:space="preserve">      Gobierno federal</t>
  </si>
  <si>
    <t xml:space="preserve">            Federal government</t>
  </si>
  <si>
    <t xml:space="preserve">      Otros no residentes</t>
  </si>
  <si>
    <t xml:space="preserve">            Other nonresidents</t>
  </si>
  <si>
    <t xml:space="preserve">   Compras al resto del mundo</t>
  </si>
  <si>
    <t xml:space="preserve">         Purchases from the rest of the world</t>
  </si>
  <si>
    <t xml:space="preserve">   r- Cifras revisadas.</t>
  </si>
  <si>
    <t xml:space="preserve">   p- Cifras preliminares.</t>
  </si>
  <si>
    <t xml:space="preserve">  (1) Incluye las agencias, la Universidad de Puerto Rico, la Corporación </t>
  </si>
  <si>
    <t xml:space="preserve">  Fuente: Junta de Planificación, Programa de Planificación Económica y Social,</t>
  </si>
  <si>
    <t xml:space="preserve">      del Fondo del Seguro del Estado y la Autoridad de Carreteras y Transportación.</t>
  </si>
  <si>
    <t xml:space="preserve"> TABLA 3 - PRODUCTO  BRUTO A PRECIOS CONSTANTES DE 1954: AÑOS FISCALES </t>
  </si>
  <si>
    <t xml:space="preserve"> TABLE 3 - GROSS  PRODUCT IN CONSTANT 1954 DOLLARS: FISCAL YEARS </t>
  </si>
  <si>
    <t xml:space="preserve">    PRODUCTO BRUTO</t>
  </si>
  <si>
    <t xml:space="preserve">         GROSS  PRODUCT</t>
  </si>
  <si>
    <t xml:space="preserve">      Government consumption expenditure</t>
  </si>
  <si>
    <t xml:space="preserve">   Central  (1)</t>
  </si>
  <si>
    <t xml:space="preserve">         Central  (1)</t>
  </si>
  <si>
    <t xml:space="preserve">                 Central  (1)</t>
  </si>
  <si>
    <t xml:space="preserve">                 Municipios</t>
  </si>
  <si>
    <t xml:space="preserve">           Federal government</t>
  </si>
  <si>
    <t xml:space="preserve">           Other nonresidents</t>
  </si>
  <si>
    <t xml:space="preserve">TABLA 4 - ÍNDICES IMPLÍCITOS DE PRECIOS  PARA DEFLACIONAR EL PRODUCTO  BRUTO: AÑOS FISCALES </t>
  </si>
  <si>
    <t xml:space="preserve">TABLE 4 - IMPLICIT PRICE DEFLATORS FOR GROSS PRODUCT: FISCAL YEARS </t>
  </si>
  <si>
    <t>(En números índices - In index numbers: 1954 = 100)</t>
  </si>
  <si>
    <t xml:space="preserve">  PRODUCTO  BRUTO</t>
  </si>
  <si>
    <t xml:space="preserve">       GROSS PRODUCT</t>
  </si>
  <si>
    <t xml:space="preserve">    ---</t>
  </si>
  <si>
    <t xml:space="preserve">         Change in inventories </t>
  </si>
  <si>
    <t xml:space="preserve">          Central (1)</t>
  </si>
  <si>
    <t xml:space="preserve">                Central (1)</t>
  </si>
  <si>
    <t xml:space="preserve">           Machinery and equipment</t>
  </si>
  <si>
    <t xml:space="preserve">      Net sales of goods and services</t>
  </si>
  <si>
    <t xml:space="preserve">                 Subprogram of Economic Analysis.</t>
  </si>
  <si>
    <t xml:space="preserve">TABLA 5 - GASTOS DE CONSUMO PERSONAL POR TIPO PRINCIPAL DE PRODUCTO: AÑOS FISCALES </t>
  </si>
  <si>
    <t xml:space="preserve">TABLE 5 - PERSONAL CONSUMPTION EXPENDITURES BY MAJOR TYPE OF PRODUCT: FISCAL YEARS </t>
  </si>
  <si>
    <t xml:space="preserve">       GASTOS DE CONSUMO</t>
  </si>
  <si>
    <t xml:space="preserve">         PERSONAL CONSUMPTION</t>
  </si>
  <si>
    <t xml:space="preserve">           PERSONAL</t>
  </si>
  <si>
    <t xml:space="preserve">             EXPENDITURES</t>
  </si>
  <si>
    <t>Alimentos</t>
  </si>
  <si>
    <t>Bebidas alcohólicas y</t>
  </si>
  <si>
    <t xml:space="preserve">      Alcoholic beverages and</t>
  </si>
  <si>
    <t xml:space="preserve"> productos de tabaco</t>
  </si>
  <si>
    <t xml:space="preserve">       tobacco products</t>
  </si>
  <si>
    <t>Ropa y accesorios</t>
  </si>
  <si>
    <t xml:space="preserve">      Clothing and accessories</t>
  </si>
  <si>
    <t>Cuidado personal</t>
  </si>
  <si>
    <t xml:space="preserve">      Personal care</t>
  </si>
  <si>
    <t>Vivienda</t>
  </si>
  <si>
    <t xml:space="preserve">      Housing</t>
  </si>
  <si>
    <t>Funcionamiento del hogar</t>
  </si>
  <si>
    <t xml:space="preserve">      Household operations</t>
  </si>
  <si>
    <t>Servicios médicos y funerarios</t>
  </si>
  <si>
    <t xml:space="preserve">      Medical and funeral services</t>
  </si>
  <si>
    <t>Servicios comerciales</t>
  </si>
  <si>
    <t xml:space="preserve">      Business services</t>
  </si>
  <si>
    <t>Recreación</t>
  </si>
  <si>
    <t xml:space="preserve">      Recreation</t>
  </si>
  <si>
    <t>Educación</t>
  </si>
  <si>
    <t xml:space="preserve">      Education</t>
  </si>
  <si>
    <t>Instituciones religiosas y organizaciones</t>
  </si>
  <si>
    <t xml:space="preserve">      Religious and nonprofit</t>
  </si>
  <si>
    <t xml:space="preserve"> sin fines de lucro, no clasificadas</t>
  </si>
  <si>
    <t xml:space="preserve">       organizations, not elsewhere</t>
  </si>
  <si>
    <t xml:space="preserve"> anteriormente</t>
  </si>
  <si>
    <t xml:space="preserve">       classified</t>
  </si>
  <si>
    <t>Viajes al exterior</t>
  </si>
  <si>
    <t xml:space="preserve">      Foreign travel</t>
  </si>
  <si>
    <t>Compras misceláneas</t>
  </si>
  <si>
    <t xml:space="preserve">      Miscellaneous purchases</t>
  </si>
  <si>
    <t xml:space="preserve">  Gastos totales de consumo en</t>
  </si>
  <si>
    <t xml:space="preserve">         Total consumption expenditures</t>
  </si>
  <si>
    <t xml:space="preserve">    Puerto Rico de residentes y</t>
  </si>
  <si>
    <t xml:space="preserve">           in Puerto Rico by residents</t>
  </si>
  <si>
    <t xml:space="preserve">    no residentes</t>
  </si>
  <si>
    <t xml:space="preserve">           and nonresidents</t>
  </si>
  <si>
    <t xml:space="preserve">  Menos: Gastos en Puerto Rico</t>
  </si>
  <si>
    <t xml:space="preserve">         Less: Expenditures in</t>
  </si>
  <si>
    <t xml:space="preserve">   de no residentes</t>
  </si>
  <si>
    <t xml:space="preserve">          Puerto Rico by nonresidents</t>
  </si>
  <si>
    <t xml:space="preserve">                Subprograma de Análisis Económico.</t>
  </si>
  <si>
    <t xml:space="preserve">TABLA 6 - GASTOS DE CONSUMO PERSONAL POR TIPO PRINCIPAL DE PRODUCTO, A PRECIOS CONSTANTES DE 1954: AÑOS FISCALES </t>
  </si>
  <si>
    <t xml:space="preserve">TABLE 6 - PERSONAL CONSUMPTION EXPENDITURES BY MAJOR TYPE OF PRODUCT, AT CONSTANT 1954 DOLLARS: FISCAL YEARS </t>
  </si>
  <si>
    <t xml:space="preserve">     Puerto Rico de residentes y</t>
  </si>
  <si>
    <t xml:space="preserve">     no residentes</t>
  </si>
  <si>
    <t xml:space="preserve">TABLA 7 - ÍNDICES IMPLÍCITOS DE PRECIOS  PARA DEFLACIONAR LOS GASTOS DE CONSUMO PERSONAL POR TIPO PRINCIPAL DE PRODUCTO: AÑOS FISCALES </t>
  </si>
  <si>
    <t xml:space="preserve">TABLE 7 - IMPLICIT PRICE DEFLATORS FOR PERSONAL CONSUMPTION EXPENDITURES BY MAJOR TYPE OF PRODUCT: FISCAL YEARS </t>
  </si>
  <si>
    <t xml:space="preserve"> (En números índices - In index numbers: 1954=100)</t>
  </si>
  <si>
    <t xml:space="preserve">      Medical care and funeral expenses</t>
  </si>
  <si>
    <t xml:space="preserve">        Total consumption expenditures</t>
  </si>
  <si>
    <t xml:space="preserve">TABLA 8 - INVERSIÓN INTERNA BRUTA DE CAPITAL FIJO: AÑOS FISCALES </t>
  </si>
  <si>
    <t xml:space="preserve">TABLE 8 - GROSS  DOMESTIC FIXED INVESTMENT: FISCAL YEARS </t>
  </si>
  <si>
    <t xml:space="preserve">     TOTAL</t>
  </si>
  <si>
    <t xml:space="preserve">      TOTAL</t>
  </si>
  <si>
    <t xml:space="preserve"> Construction</t>
  </si>
  <si>
    <t xml:space="preserve">  Vivienda</t>
  </si>
  <si>
    <t xml:space="preserve">    Housing</t>
  </si>
  <si>
    <t xml:space="preserve">     Privada</t>
  </si>
  <si>
    <t xml:space="preserve">        Private</t>
  </si>
  <si>
    <t xml:space="preserve">     Pública</t>
  </si>
  <si>
    <t xml:space="preserve">        Public</t>
  </si>
  <si>
    <t xml:space="preserve">  Edificios industriales,</t>
  </si>
  <si>
    <t xml:space="preserve">    Industrial, commercial, and</t>
  </si>
  <si>
    <t xml:space="preserve">   comerciales y otros (1)</t>
  </si>
  <si>
    <t xml:space="preserve">     other buildings (1)</t>
  </si>
  <si>
    <t xml:space="preserve">     Empresas privadas</t>
  </si>
  <si>
    <t xml:space="preserve">        Private enterprises      </t>
  </si>
  <si>
    <t xml:space="preserve">     Empresas públicas</t>
  </si>
  <si>
    <t xml:space="preserve">        Public enterprises</t>
  </si>
  <si>
    <t xml:space="preserve">  Carreteras, escuelas y otras</t>
  </si>
  <si>
    <t xml:space="preserve">    Roads, schools, and other</t>
  </si>
  <si>
    <t xml:space="preserve">   obras públicas</t>
  </si>
  <si>
    <t xml:space="preserve">     public works</t>
  </si>
  <si>
    <t xml:space="preserve">     Gobierno central </t>
  </si>
  <si>
    <t xml:space="preserve">        Central government</t>
  </si>
  <si>
    <t xml:space="preserve">     Gobiernos municipales</t>
  </si>
  <si>
    <t xml:space="preserve">        Municipal governments</t>
  </si>
  <si>
    <t>Maquinaria y equipo</t>
  </si>
  <si>
    <t xml:space="preserve">  Machinery and equipment</t>
  </si>
  <si>
    <t xml:space="preserve">  Empresas privadas</t>
  </si>
  <si>
    <t xml:space="preserve">      Private enterprises</t>
  </si>
  <si>
    <t xml:space="preserve">  Empresas públicas</t>
  </si>
  <si>
    <t xml:space="preserve">      Public enterprises</t>
  </si>
  <si>
    <t xml:space="preserve">  Gobierno (2)</t>
  </si>
  <si>
    <t xml:space="preserve">      Government (2)</t>
  </si>
  <si>
    <t xml:space="preserve">(1) Incluye instalaciones eléctricas y telefónicas; acueductos y </t>
  </si>
  <si>
    <t xml:space="preserve">(1) Includes electric and telephone installations, aqueducts and </t>
  </si>
  <si>
    <t xml:space="preserve">      alcantarillados; y refinerías.</t>
  </si>
  <si>
    <t xml:space="preserve">      sewers, and refineries.</t>
  </si>
  <si>
    <t>(2) Gobierno central y municipios.</t>
  </si>
  <si>
    <t>(2) Central government and municipios.</t>
  </si>
  <si>
    <t>Fuente:   Junta de Planificación, Programa de Planificación Económica y Social,</t>
  </si>
  <si>
    <t xml:space="preserve">TABLA 9 - PRODUCTO BRUTO Y PRODUCTO INTERNO BRUTO POR SECTOR INDUSTRIAL PRINCIPAL: AÑOS FISCALES </t>
  </si>
  <si>
    <t xml:space="preserve">TABLE 9 - GROSS PRODUCT AND GROSS DOMESTIC PRODUCT BY MAJOR INDUSTRIAL SECTOR: FISCAL YEARS </t>
  </si>
  <si>
    <t>PRODUCTO BRUTO</t>
  </si>
  <si>
    <t xml:space="preserve">      GROSS PRODUCT</t>
  </si>
  <si>
    <t>Menos: Resto del mundo</t>
  </si>
  <si>
    <t xml:space="preserve">      Less: Rest of the world</t>
  </si>
  <si>
    <t xml:space="preserve">                Gobierno federal</t>
  </si>
  <si>
    <t xml:space="preserve">                   Federal government</t>
  </si>
  <si>
    <t xml:space="preserve">                Otros no residentes</t>
  </si>
  <si>
    <t xml:space="preserve">                   Other nonresidents</t>
  </si>
  <si>
    <t>PRODUCTO INTERNO BRUTO</t>
  </si>
  <si>
    <t>GROSS DOMESTIC PRODUCT</t>
  </si>
  <si>
    <t>Agricultura</t>
  </si>
  <si>
    <t>Agriculture</t>
  </si>
  <si>
    <t>Mining</t>
  </si>
  <si>
    <t>Utilidades</t>
  </si>
  <si>
    <t>Utilities</t>
  </si>
  <si>
    <t>Construction</t>
  </si>
  <si>
    <t>Comercio al por mayor</t>
  </si>
  <si>
    <t>Wholesalers Trade</t>
  </si>
  <si>
    <t>Comercio al detal</t>
  </si>
  <si>
    <t>Retail Trade</t>
  </si>
  <si>
    <t>Transportación y Almacenamiento</t>
  </si>
  <si>
    <t>Transportation and Warehousing</t>
  </si>
  <si>
    <t>Informática</t>
  </si>
  <si>
    <t>Finanzas y Seguros</t>
  </si>
  <si>
    <t>Finance and Insurance</t>
  </si>
  <si>
    <t>Bienes Raíces y Renta</t>
  </si>
  <si>
    <t>Real Estate and Rental</t>
  </si>
  <si>
    <t>Servicios Profesionales Científicos y Técnicos</t>
  </si>
  <si>
    <t>Professional, Scientific, and Technical Services</t>
  </si>
  <si>
    <t>Administración de Compañías y Empresas</t>
  </si>
  <si>
    <t>Management of Companies and Enterprises</t>
  </si>
  <si>
    <t>Servicios Administrativos y de Apoyo</t>
  </si>
  <si>
    <t>Administrative Services and Support</t>
  </si>
  <si>
    <t>Servicios Educativos</t>
  </si>
  <si>
    <t>Educational Services</t>
  </si>
  <si>
    <t>Servicios de Salud y Servicios Sociales</t>
  </si>
  <si>
    <t>Health Care and Social Services</t>
  </si>
  <si>
    <t>Arte, Entretenimiento y Recreación</t>
  </si>
  <si>
    <t>Art, Entertainment and Recreation</t>
  </si>
  <si>
    <t>Alojamiento y Restaurantes</t>
  </si>
  <si>
    <t>Accommodation and Food Services</t>
  </si>
  <si>
    <t xml:space="preserve"> Gobierno</t>
  </si>
  <si>
    <t xml:space="preserve">    Central (1)</t>
  </si>
  <si>
    <t xml:space="preserve">    Municipios</t>
  </si>
  <si>
    <t xml:space="preserve"> Discrepancia estadística</t>
  </si>
  <si>
    <t>Statistical discrepancy</t>
  </si>
  <si>
    <t>(1) Incluye las agencias, la Universidad de Puerto Rico, la Corporación del Fondo</t>
  </si>
  <si>
    <t>(1) Includes agencies, the University of Puerto Rico, the State Insurance Fund</t>
  </si>
  <si>
    <t xml:space="preserve">      del Seguro del Estado y la Autoridad de Carreteras y Transportación.</t>
  </si>
  <si>
    <t xml:space="preserve">      Corporation, and the Highway and Transportation Authority.</t>
  </si>
  <si>
    <t xml:space="preserve">      </t>
  </si>
  <si>
    <t xml:space="preserve">TABLA 10 - INGRESO NETO POR SECTOR INDUSTRIAL PRINCIPAL: AÑOS FISCALES </t>
  </si>
  <si>
    <t xml:space="preserve">TABLE 10 - NET INCOME BY MAJOR INDUSTRIAL SECTOR: FISCAL YEARS </t>
  </si>
  <si>
    <t>(En millones de dólares -In millions of dollars)</t>
  </si>
  <si>
    <t>INGRESO  NETO</t>
  </si>
  <si>
    <t xml:space="preserve">      NET  INCOME</t>
  </si>
  <si>
    <t>INGRESO INTERNO NETO</t>
  </si>
  <si>
    <t xml:space="preserve">      NET DOMESTIC INCOME</t>
  </si>
  <si>
    <t>Bienes Raíces, Renta y Arrendamieto</t>
  </si>
  <si>
    <t>Real Estate and Rental and Leasing</t>
  </si>
  <si>
    <t>Servicios Profesionales, Científicos y Técnicos</t>
  </si>
  <si>
    <t xml:space="preserve"> r - Cifras revisadas.</t>
  </si>
  <si>
    <t xml:space="preserve">   r -  Revised figures.</t>
  </si>
  <si>
    <t xml:space="preserve">   p-  Preliminary figures.</t>
  </si>
  <si>
    <t xml:space="preserve">   ( )  Negative figures.</t>
  </si>
  <si>
    <t xml:space="preserve"> (1) Incluye las agencias, la Universidad de Puerto Rico, la Corporación del Fondo</t>
  </si>
  <si>
    <t xml:space="preserve">   (1) Includes agencies, the University of Puerto Rico, the Puerto Rico State Insurance Fund </t>
  </si>
  <si>
    <t xml:space="preserve">         Corporation, and the Highway and Transportation Authority.</t>
  </si>
  <si>
    <t xml:space="preserve">TABLA 11 - DISTRIBUCIÓN FUNCIONAL DEL INGRESO NETO POR SECTOR INDUSTRIAL PRINCIPAL: AÑOS FISCALES </t>
  </si>
  <si>
    <t xml:space="preserve">TABLE 11 - FUNCTIONAL DISTRIBUTION OF NET INCOME BY MAJOR INDUSTRIAL SECTOR: FISCAL YEARS </t>
  </si>
  <si>
    <t xml:space="preserve">    INGRESO NETO</t>
  </si>
  <si>
    <t>Compensación a empleados</t>
  </si>
  <si>
    <t xml:space="preserve">      Employees' compensation</t>
  </si>
  <si>
    <t>Ingresos procedentes de la propiedad (1)</t>
  </si>
  <si>
    <t xml:space="preserve">      Proprietors' income (1)</t>
  </si>
  <si>
    <t xml:space="preserve"> Menos: Resto del mundo</t>
  </si>
  <si>
    <t xml:space="preserve">       Less: Rest of the world</t>
  </si>
  <si>
    <t xml:space="preserve">  Compensación a empleados</t>
  </si>
  <si>
    <t xml:space="preserve">        Employees' compensation</t>
  </si>
  <si>
    <t xml:space="preserve">  Ingresos procedentes de la propiedad </t>
  </si>
  <si>
    <t xml:space="preserve">        Proprietors' income</t>
  </si>
  <si>
    <t xml:space="preserve">    INGRESO INTERNO NETO</t>
  </si>
  <si>
    <t xml:space="preserve">          NET DOMESTIC INCOME</t>
  </si>
  <si>
    <t xml:space="preserve">   Agricultura</t>
  </si>
  <si>
    <t xml:space="preserve">         Agriculture</t>
  </si>
  <si>
    <t xml:space="preserve">    Compensación a empleados</t>
  </si>
  <si>
    <t xml:space="preserve">          Employees' compensation</t>
  </si>
  <si>
    <t xml:space="preserve">    Ingresos procedentes de la propiedad </t>
  </si>
  <si>
    <t xml:space="preserve">          Proprietors' income</t>
  </si>
  <si>
    <t xml:space="preserve">   Minería </t>
  </si>
  <si>
    <t xml:space="preserve">         Mining</t>
  </si>
  <si>
    <t xml:space="preserve">   Utilidades </t>
  </si>
  <si>
    <t xml:space="preserve">         Utilities</t>
  </si>
  <si>
    <t xml:space="preserve">   Construcción </t>
  </si>
  <si>
    <t xml:space="preserve">         Construction</t>
  </si>
  <si>
    <t xml:space="preserve">   Manufactura </t>
  </si>
  <si>
    <t xml:space="preserve">         Manufacturing </t>
  </si>
  <si>
    <t xml:space="preserve">         Wholesalers Trade</t>
  </si>
  <si>
    <t xml:space="preserve">           Employees' compensation</t>
  </si>
  <si>
    <t xml:space="preserve">           Proprietors' income</t>
  </si>
  <si>
    <t xml:space="preserve">          Retail Trade</t>
  </si>
  <si>
    <t xml:space="preserve">   Transportación y Almacenamiento</t>
  </si>
  <si>
    <t xml:space="preserve">          Transportation and Warehousing</t>
  </si>
  <si>
    <t xml:space="preserve">     Compensación a empleados</t>
  </si>
  <si>
    <t xml:space="preserve">     Ingresos procedentes de la propiedad </t>
  </si>
  <si>
    <t xml:space="preserve">   Informática</t>
  </si>
  <si>
    <t xml:space="preserve">          Information</t>
  </si>
  <si>
    <t xml:space="preserve">TABLA 11 - DISTRIBUCION FUNCIONAL DEL INGRESO NETO POR SECTOR INDUSTRIAL PRINCIPAL: AÑOS FISCALES (CONT.) </t>
  </si>
  <si>
    <t>TABLE 11 - FUNCTIONAL DISTRIBUTION OF NET INCOME BY MAJOR INDUSTRIAL SECTOR: FISCAL YEARS (CONT.)</t>
  </si>
  <si>
    <t xml:space="preserve">   Finanzas y Seguros </t>
  </si>
  <si>
    <t xml:space="preserve">         Finance and Insurance</t>
  </si>
  <si>
    <t xml:space="preserve">   Bienes Raíces y Renta</t>
  </si>
  <si>
    <t xml:space="preserve">         Real Estate and Rental</t>
  </si>
  <si>
    <t xml:space="preserve">   Servicios Profesionales, Científicos y Técnicos</t>
  </si>
  <si>
    <t xml:space="preserve">         Professional, Scientific, and Technical Services</t>
  </si>
  <si>
    <t xml:space="preserve">   Administración de Compañías y Empresas</t>
  </si>
  <si>
    <t xml:space="preserve">         Management of Companies and Enterprises</t>
  </si>
  <si>
    <t xml:space="preserve">   Servicios Administrativos y de Apoyo</t>
  </si>
  <si>
    <t xml:space="preserve">         Administrative Services and Support</t>
  </si>
  <si>
    <t xml:space="preserve">   Servicios Educativos</t>
  </si>
  <si>
    <t xml:space="preserve">         Educational Services</t>
  </si>
  <si>
    <t xml:space="preserve">   Servicios de Salud y Servicios Sociales</t>
  </si>
  <si>
    <t xml:space="preserve">         Health Care and Social Services</t>
  </si>
  <si>
    <t xml:space="preserve">   Arte, Entretenimiento y Recreación</t>
  </si>
  <si>
    <t xml:space="preserve">         Art, Entretainment and Recreation</t>
  </si>
  <si>
    <t xml:space="preserve">   Alojamiento y Restaurantes</t>
  </si>
  <si>
    <t xml:space="preserve">         Accommodation and Food Services</t>
  </si>
  <si>
    <t xml:space="preserve">   Otros Servicios</t>
  </si>
  <si>
    <t xml:space="preserve">         Other Services</t>
  </si>
  <si>
    <t xml:space="preserve">   Gobierno (2)</t>
  </si>
  <si>
    <t xml:space="preserve">         Government (2)</t>
  </si>
  <si>
    <t xml:space="preserve">            r - Revised figures.</t>
  </si>
  <si>
    <t xml:space="preserve">            p- Preliminary figures.</t>
  </si>
  <si>
    <t>(1) Incluye la ganancia neta y el interés neto originado en todos los sectores industriales en Puerto Rico.</t>
  </si>
  <si>
    <t xml:space="preserve">           (1) Includes net profit and net interest originated in all industrial sectors in Puerto Rico.</t>
  </si>
  <si>
    <t xml:space="preserve">              (2) Includes Commonwealth central government and municipios.</t>
  </si>
  <si>
    <t xml:space="preserve">          Source: Puerto Rico Planning Board, Program of Economic and Social Planning,</t>
  </si>
  <si>
    <t xml:space="preserve">                         Subprogram of Economic Analysis.</t>
  </si>
  <si>
    <t xml:space="preserve">TABLA 12 - INGRESO INTERNO NETO DE LA MANUFACTURA: AÑOS FISCALES </t>
  </si>
  <si>
    <t xml:space="preserve">TABLE 12 - NET MANUFACTURING DOMESTIC INCOME: FISCAL YEARS </t>
  </si>
  <si>
    <t xml:space="preserve">                TOTAL</t>
  </si>
  <si>
    <t xml:space="preserve">                  TOTAL</t>
  </si>
  <si>
    <t>Alimentos y productos relacionados</t>
  </si>
  <si>
    <t xml:space="preserve">      Food and kindred products</t>
  </si>
  <si>
    <t>Bebidas y productos de tabaco</t>
  </si>
  <si>
    <t xml:space="preserve">      Beverage and tobacco products </t>
  </si>
  <si>
    <t>Productos textiles</t>
  </si>
  <si>
    <t xml:space="preserve">      Textile mill products</t>
  </si>
  <si>
    <t>Ropa y productos relacionados</t>
  </si>
  <si>
    <t xml:space="preserve">      Apparel and related products</t>
  </si>
  <si>
    <t>Artículos de madera</t>
  </si>
  <si>
    <t>Impresos y publicaciones</t>
  </si>
  <si>
    <t xml:space="preserve">      Printing and publishing</t>
  </si>
  <si>
    <t>Productos químicos y derivados</t>
  </si>
  <si>
    <t xml:space="preserve">      Chemical and allied products</t>
  </si>
  <si>
    <t xml:space="preserve">Productos de petróleo y carbón </t>
  </si>
  <si>
    <t xml:space="preserve">      Petroleum and coal products </t>
  </si>
  <si>
    <t>Productos minerales no metálicos</t>
  </si>
  <si>
    <t>Productos de goma y plástico</t>
  </si>
  <si>
    <t>Primarios de metal</t>
  </si>
  <si>
    <t xml:space="preserve">      Primary metal </t>
  </si>
  <si>
    <t>Productos fabricados de metal</t>
  </si>
  <si>
    <t xml:space="preserve">      Fabricated metal product</t>
  </si>
  <si>
    <t>Manufactura de maquinaria</t>
  </si>
  <si>
    <t xml:space="preserve">      Machinery manufacturing</t>
  </si>
  <si>
    <t>Computadoras y productos electrónicos</t>
  </si>
  <si>
    <t xml:space="preserve">      Computers and electronic products</t>
  </si>
  <si>
    <t xml:space="preserve">Equipo eléctrico, enseres </t>
  </si>
  <si>
    <t xml:space="preserve">      Electrical equipment, aplliance </t>
  </si>
  <si>
    <t xml:space="preserve">  y componentes</t>
  </si>
  <si>
    <t xml:space="preserve">        and component</t>
  </si>
  <si>
    <t xml:space="preserve">Equipo de transportación </t>
  </si>
  <si>
    <t>Productos de papel</t>
  </si>
  <si>
    <t xml:space="preserve">      Paper and allied products</t>
  </si>
  <si>
    <t>Productos de cuero</t>
  </si>
  <si>
    <t xml:space="preserve">      Leather products</t>
  </si>
  <si>
    <t>Muebles y otros relacionados</t>
  </si>
  <si>
    <t>Otra manufactura</t>
  </si>
  <si>
    <t xml:space="preserve">      Other manufacturing</t>
  </si>
  <si>
    <t xml:space="preserve">                         r-  Revised figures.</t>
  </si>
  <si>
    <t xml:space="preserve">                         p- Preliminary figures.</t>
  </si>
  <si>
    <t xml:space="preserve">                         Source: Puerto Rico Planning Board, Program of Economic and Social Planning,</t>
  </si>
  <si>
    <t xml:space="preserve">                                      Subprogram of Economic Analysis.</t>
  </si>
  <si>
    <t xml:space="preserve">TABLA 14 - RELACIÓN ENTRE EL PRODUCTO  BRUTO, EL INGRESO NETO Y EL INGRESO PERSONAL: AÑOS FISCALES </t>
  </si>
  <si>
    <t xml:space="preserve">TABLE 14 - RELATION BETWEEN  GROSS PRODUCT, NET INCOME, AND PERSONAL INCOME: FISCAL YEARS </t>
  </si>
  <si>
    <t xml:space="preserve">      GROSS  PRODUCT</t>
  </si>
  <si>
    <t>Menos: Depreciación</t>
  </si>
  <si>
    <t xml:space="preserve">      Less: Depreciation</t>
  </si>
  <si>
    <t>Igual a: Producto neto</t>
  </si>
  <si>
    <t xml:space="preserve">      Equals: Net product</t>
  </si>
  <si>
    <t>Más: Subsidios</t>
  </si>
  <si>
    <t xml:space="preserve">      Plus: Subsidies</t>
  </si>
  <si>
    <t>Menos:  Contribuciones indirectas</t>
  </si>
  <si>
    <t xml:space="preserve">      Less: Indirect business taxes</t>
  </si>
  <si>
    <t xml:space="preserve">             Transferencias de empresas</t>
  </si>
  <si>
    <t xml:space="preserve">               Business transfers</t>
  </si>
  <si>
    <t xml:space="preserve">             Discrepancia estadística</t>
  </si>
  <si>
    <t xml:space="preserve">               Statistical discrepancy</t>
  </si>
  <si>
    <t>IGUAL A: INGRESO  NETO</t>
  </si>
  <si>
    <t xml:space="preserve">      EQUALS: NET  INCOME</t>
  </si>
  <si>
    <t>Menos: Aportaciones a sistemas de</t>
  </si>
  <si>
    <t xml:space="preserve">      Less: Contributions for social</t>
  </si>
  <si>
    <t xml:space="preserve">              seguridad social</t>
  </si>
  <si>
    <t xml:space="preserve">                   insurance</t>
  </si>
  <si>
    <t xml:space="preserve">                Empleados</t>
  </si>
  <si>
    <t xml:space="preserve">                      Employees</t>
  </si>
  <si>
    <t xml:space="preserve">                Patronos</t>
  </si>
  <si>
    <t xml:space="preserve">                      Employers</t>
  </si>
  <si>
    <t xml:space="preserve">             Ganancias sin distribuir</t>
  </si>
  <si>
    <t xml:space="preserve">                Undistributed corporate</t>
  </si>
  <si>
    <t xml:space="preserve">              de corporaciones</t>
  </si>
  <si>
    <t xml:space="preserve">                  profits</t>
  </si>
  <si>
    <t xml:space="preserve">             Contribución sobre ingresos </t>
  </si>
  <si>
    <t xml:space="preserve">                Corporate income </t>
  </si>
  <si>
    <t xml:space="preserve">                  tax</t>
  </si>
  <si>
    <t xml:space="preserve">             Ganancias de empresas</t>
  </si>
  <si>
    <t xml:space="preserve">                Profits of public</t>
  </si>
  <si>
    <t xml:space="preserve">              públicas</t>
  </si>
  <si>
    <t xml:space="preserve">                 enterprises</t>
  </si>
  <si>
    <t xml:space="preserve">             Interés recibido por el</t>
  </si>
  <si>
    <t xml:space="preserve">                Interest received by</t>
  </si>
  <si>
    <t xml:space="preserve">               gobierno (1)</t>
  </si>
  <si>
    <t xml:space="preserve">                 government (1)</t>
  </si>
  <si>
    <t>IGUAL A: INGRESO NETO QUE</t>
  </si>
  <si>
    <t xml:space="preserve">      EQUALS: NET INCOME THAT</t>
  </si>
  <si>
    <t xml:space="preserve">  AFLUYE A LAS PERSONAS</t>
  </si>
  <si>
    <t xml:space="preserve">        FLOWS TO PERSONS</t>
  </si>
  <si>
    <t>Más: Pagos de transferencia</t>
  </si>
  <si>
    <t xml:space="preserve">      Plus: Transfer payments</t>
  </si>
  <si>
    <t xml:space="preserve">             Gobierno</t>
  </si>
  <si>
    <t xml:space="preserve">                   Government</t>
  </si>
  <si>
    <t xml:space="preserve">                   Central y municipios</t>
  </si>
  <si>
    <t xml:space="preserve">                       Central and municipios</t>
  </si>
  <si>
    <t xml:space="preserve">                   Federal</t>
  </si>
  <si>
    <t xml:space="preserve">                       Federal</t>
  </si>
  <si>
    <t xml:space="preserve">                   Estatales de E.E.U.U.</t>
  </si>
  <si>
    <t xml:space="preserve">                       U.S. state governments</t>
  </si>
  <si>
    <t xml:space="preserve">             Empresas</t>
  </si>
  <si>
    <t xml:space="preserve">                   Business</t>
  </si>
  <si>
    <t xml:space="preserve">             Remesas personales</t>
  </si>
  <si>
    <t xml:space="preserve">                   Private remittances</t>
  </si>
  <si>
    <t xml:space="preserve">             Otros no residentes</t>
  </si>
  <si>
    <t xml:space="preserve">         Interés pagado</t>
  </si>
  <si>
    <t xml:space="preserve">               Interest paid</t>
  </si>
  <si>
    <t xml:space="preserve">             Gobierno (1)</t>
  </si>
  <si>
    <t xml:space="preserve">                   Government (1)</t>
  </si>
  <si>
    <t xml:space="preserve">             Personas</t>
  </si>
  <si>
    <t xml:space="preserve">                   Persons</t>
  </si>
  <si>
    <t>IGUAL A: INGRESO PERSONAL</t>
  </si>
  <si>
    <t xml:space="preserve">      EQUALS: PERSONAL INCOME </t>
  </si>
  <si>
    <t>(1) Incluye el gobierno central y los municipios.</t>
  </si>
  <si>
    <t>(1) Includes central government and municipios.</t>
  </si>
  <si>
    <t>Fuente: Junta de Planificación, Programa de Planificación Económica</t>
  </si>
  <si>
    <t xml:space="preserve">                y  Social,  Subprograma de Análisis Económico.        </t>
  </si>
  <si>
    <t xml:space="preserve">                </t>
  </si>
  <si>
    <t xml:space="preserve">TABLA 15 - INGRESO PERSONAL: AÑOS FISCALES </t>
  </si>
  <si>
    <t xml:space="preserve">TABLE 15 - PERSONAL INCOME: FISCAL YEARS </t>
  </si>
  <si>
    <t xml:space="preserve">      INGRESO PERSONAL </t>
  </si>
  <si>
    <t xml:space="preserve">            PERSONAL INCOME </t>
  </si>
  <si>
    <t xml:space="preserve">  Empresas, Personas e instituciones sin fines de lucro</t>
  </si>
  <si>
    <t xml:space="preserve">        Business, household and nonprofit institutions</t>
  </si>
  <si>
    <t xml:space="preserve">  Gobierno</t>
  </si>
  <si>
    <t xml:space="preserve">        Government</t>
  </si>
  <si>
    <t xml:space="preserve">  Resto del mundo</t>
  </si>
  <si>
    <t xml:space="preserve">        Rest of the world</t>
  </si>
  <si>
    <t xml:space="preserve">               seguridad social</t>
  </si>
  <si>
    <t xml:space="preserve">                 insurance</t>
  </si>
  <si>
    <t xml:space="preserve">  Empleados</t>
  </si>
  <si>
    <t xml:space="preserve">        Employees</t>
  </si>
  <si>
    <t xml:space="preserve">  Patronos</t>
  </si>
  <si>
    <t xml:space="preserve">        Employers</t>
  </si>
  <si>
    <t>Ingresos procedentes de la propiedad</t>
  </si>
  <si>
    <t xml:space="preserve">      Proprietors' income</t>
  </si>
  <si>
    <t xml:space="preserve">   Ganancia de empresas no</t>
  </si>
  <si>
    <t xml:space="preserve">         Profit of unincorporated</t>
  </si>
  <si>
    <t xml:space="preserve">    incorporadas</t>
  </si>
  <si>
    <t xml:space="preserve">          enterprises</t>
  </si>
  <si>
    <t xml:space="preserve">   Dividendos de corporaciones</t>
  </si>
  <si>
    <t xml:space="preserve">         Dividends of domestic</t>
  </si>
  <si>
    <t xml:space="preserve">    locales</t>
  </si>
  <si>
    <t xml:space="preserve">          corporations</t>
  </si>
  <si>
    <t xml:space="preserve">   Ingresos misceláneos y dividendos</t>
  </si>
  <si>
    <t xml:space="preserve">         Miscellaneous income and</t>
  </si>
  <si>
    <t xml:space="preserve">    recibidos del exterior</t>
  </si>
  <si>
    <t xml:space="preserve">          dividends received from abroad</t>
  </si>
  <si>
    <t xml:space="preserve">   Ganancia de personas por</t>
  </si>
  <si>
    <t xml:space="preserve">         Rental income of</t>
  </si>
  <si>
    <t xml:space="preserve">    arrendamiento</t>
  </si>
  <si>
    <t xml:space="preserve">          persons</t>
  </si>
  <si>
    <t xml:space="preserve">   Intereses recibidos por personas</t>
  </si>
  <si>
    <t xml:space="preserve">         Personal interest income</t>
  </si>
  <si>
    <t>Pagos de transferencia</t>
  </si>
  <si>
    <t xml:space="preserve">      Transfer payments</t>
  </si>
  <si>
    <t xml:space="preserve">   Gobierno central y municipios </t>
  </si>
  <si>
    <t xml:space="preserve">         Central government and municipios</t>
  </si>
  <si>
    <t xml:space="preserve">   Gobierno federal</t>
  </si>
  <si>
    <t xml:space="preserve">         Federal government</t>
  </si>
  <si>
    <t xml:space="preserve">   Gobiernos estatales de E.E.U.U.</t>
  </si>
  <si>
    <t xml:space="preserve">         U.S. state governments</t>
  </si>
  <si>
    <t xml:space="preserve">   Empresas</t>
  </si>
  <si>
    <t xml:space="preserve">         Business</t>
  </si>
  <si>
    <t xml:space="preserve">   Otros no residentes</t>
  </si>
  <si>
    <t xml:space="preserve">         Other nonresidents</t>
  </si>
  <si>
    <t>r - Revised figures.</t>
  </si>
  <si>
    <t>JUNTA DE PLANIFICACIÓN DE PUERTO RICO</t>
  </si>
  <si>
    <t>Instrucciones - Instructions</t>
  </si>
  <si>
    <t>ESPAÑOL</t>
  </si>
  <si>
    <t>Esta página contiene las tablas del Apéndice Estadístico del Informe Económico al Gobernador 2022.</t>
  </si>
  <si>
    <t>Puede accesarlos de la siguiente forma:</t>
  </si>
  <si>
    <t>1. Buscando por las pestañas</t>
  </si>
  <si>
    <t>2. Oprimiendo el vínculo que aparece en el menú que  le llevará a la tabla correspondiente.</t>
  </si>
  <si>
    <t>Si tiene dudas, por favor oprima la pestaña titulada "Apéndice Estadístico", dónde encontrará información de las personas que le pueden ayudar.</t>
  </si>
  <si>
    <t>ENGLISH</t>
  </si>
  <si>
    <t>This workbook has the tables from the Statistical Appendix of the Economic Report to the Governor 2022.</t>
  </si>
  <si>
    <t>To access an specific table:</t>
  </si>
  <si>
    <t>1.  Browse using the tabs.</t>
  </si>
  <si>
    <t>2.  Click on the links on this menu.</t>
  </si>
  <si>
    <t>For assistance, please click on the tab  "Apéndice Estadístico" for subject matter experts contact information.</t>
  </si>
  <si>
    <t>TABLAS DEL APÉNDICE ESTADÍSTICO DEL INFORME ECONÓMICO AL GOBERNADOR 2022</t>
  </si>
  <si>
    <t>TABLES OF THE STATISTICAL APPENDIX OF THE ECONOMIC REPORT TO THE GOVERNOR 2022</t>
  </si>
  <si>
    <t xml:space="preserve">TABLA 3 - PRODUCTO  BRUTO A PRECIOS CONSTANTES DE 1954: AÑOS FISCALES </t>
  </si>
  <si>
    <t xml:space="preserve">TABLE 3 - GROSS  PRODUCT IN CONSTANT 1954 DOLLARS: FISCAL YEARS </t>
  </si>
  <si>
    <t>(En números índices - In index numbers: 1954=100)</t>
  </si>
  <si>
    <t>TABLA 16 - ACTIVOS FINANCIEROS DE LAS PERSONAS: AÑOS FISCALES</t>
  </si>
  <si>
    <t>TABLE 16 - PERSONAL FINANCIAL ASSETS: FISCAL YEARS</t>
  </si>
  <si>
    <t>TABLA 17 - DEUDA DE LOS CONSUMIDORES: AÑOS FISCALES</t>
  </si>
  <si>
    <t>TABLE 17 - CONSUMERS' DEBT: FISCAL YEARS</t>
  </si>
  <si>
    <t xml:space="preserve">TABLA 18 - BALANZA DE PAGOS: AÑOS FISCALES </t>
  </si>
  <si>
    <t xml:space="preserve">TABLE 18 - BALANCE OF PAYMENTS: FISCAL YEARS </t>
  </si>
  <si>
    <t xml:space="preserve">TABLA 19 - NÚMERO Y GASTOS DE VISITANTES EN PUERTO RICO: AÑOS FISCALES </t>
  </si>
  <si>
    <t xml:space="preserve">TABLE 19 - NUMBER AND EXPENDITURES OF VISITORS IN PUERTO RICO: FISCAL YEARS </t>
  </si>
  <si>
    <t xml:space="preserve">TABLA 20 - GASTOS NETOS DE FUNCIONAMIENTO DE LAS AGENCIAS FEDERALES EN PUERTO RICO: AÑOS FISCALES </t>
  </si>
  <si>
    <t xml:space="preserve">TABLE 20 - NET OPERATING EXPENDITURES OF FEDERAL AGENCIES IN PUERTO RICO: FISCAL YEARS </t>
  </si>
  <si>
    <t>TABLA 21 - TRANSFERENCIAS ENTRE PUERTO RICO Y EL GOBIERNO FEDERAL, GOBIERNOS ESTATALES Y OTROS NO RESIDENTES: AÑOS FISCALES</t>
  </si>
  <si>
    <t>TABLE 21 - TRANSFERS BETWEEN PUERTO RICO AND THE FEDERAL GOVERNMENT, STATE GOVERNMENTS, AND OTHER NONRESIDENTS: FISCAL YEARS</t>
  </si>
  <si>
    <t>TABLA 22 - APORTACIONES FEDERALES AL GOBIERNO DEL E.L.A.:  AÑOS FISCALES</t>
  </si>
  <si>
    <t>TABLE 22 - FEDERAL GRANTS TO THE COMMONWEALTH GOVERNMENT: FISCAL YEARS</t>
  </si>
  <si>
    <t>TABLE 27 -COMMONWEALTH GOVERNMENT NET RECURRENT REVENUES: FISCAL YEARS</t>
  </si>
  <si>
    <t>TABLE 28 - COMMONWEALTH GOVERNMENT GENERAL FUND NET REVENUES: FISCAL YEARS</t>
  </si>
  <si>
    <t>TABLA 31- ESTADISTICAS DEMOGRAFICAS SELECCIONADAS : AÑOS FISCALES</t>
  </si>
  <si>
    <t>TABLA 33 - NÚMERO DE PERSONAS EMPLEADAS POR SECTOR INDUSTRIAL PRINCIPAL: AÑOS FISCALES 1/</t>
  </si>
  <si>
    <t>TABLE 33 - NUMBER OF EMPLOYED PERSONS BY MAJOR INDUSTRIAL SECTOR: FISCAL YEARS 1/</t>
  </si>
  <si>
    <t xml:space="preserve">           is included within the expenditures of each of the agencies.</t>
  </si>
  <si>
    <t xml:space="preserve">           está incluida dentro de los gastos de cada una de las agencias.</t>
  </si>
  <si>
    <t>Note:  Federal government contribution to social insurance systems</t>
  </si>
  <si>
    <t xml:space="preserve"> Nota: La contribución del gobierno federal a sistemas de seguridad social</t>
  </si>
  <si>
    <t xml:space="preserve">      have been transferred to the Departament of Homeland Security.</t>
  </si>
  <si>
    <t xml:space="preserve">      han sido transferidos al Departamento de Seguridad Nacional.</t>
  </si>
  <si>
    <t>(1) From fiscal year 2004 on, certain programs included previously in this agency</t>
  </si>
  <si>
    <t>(1) A partir del año fiscal 2004, ciertos programas incluidos previamente en esta agencia</t>
  </si>
  <si>
    <t xml:space="preserve"> p-   Cifras preliminares.</t>
  </si>
  <si>
    <t xml:space="preserve">          Other agencies</t>
  </si>
  <si>
    <t xml:space="preserve">    Otras agencias</t>
  </si>
  <si>
    <t xml:space="preserve">          Postal Service</t>
  </si>
  <si>
    <t xml:space="preserve">    Servicio Postal</t>
  </si>
  <si>
    <t xml:space="preserve">           Development</t>
  </si>
  <si>
    <t xml:space="preserve">     Urbano</t>
  </si>
  <si>
    <t xml:space="preserve">          Department of Housing and Urban </t>
  </si>
  <si>
    <t xml:space="preserve">    Departamento de Vivienda y Desarrollo</t>
  </si>
  <si>
    <t xml:space="preserve">          Department of Transportation (1)</t>
  </si>
  <si>
    <t xml:space="preserve">    Departamento de Transportación (1)</t>
  </si>
  <si>
    <t xml:space="preserve">          Department of Labor</t>
  </si>
  <si>
    <t xml:space="preserve">    Departamento del Trabajo </t>
  </si>
  <si>
    <t xml:space="preserve">          Department of the Treasury (1)</t>
  </si>
  <si>
    <t xml:space="preserve">    Departamento del Tesoro (1)</t>
  </si>
  <si>
    <t xml:space="preserve">          Departament of Homeland Security</t>
  </si>
  <si>
    <t xml:space="preserve">    Departamento de Seguridad Nacional</t>
  </si>
  <si>
    <t xml:space="preserve">            and Human Services</t>
  </si>
  <si>
    <t xml:space="preserve">     y Servicios Humanos</t>
  </si>
  <si>
    <t xml:space="preserve">          Department of Health</t>
  </si>
  <si>
    <t xml:space="preserve">    Departamento de Salud</t>
  </si>
  <si>
    <t xml:space="preserve">          Department of the Interior</t>
  </si>
  <si>
    <t xml:space="preserve">    Departamento de lo Interior</t>
  </si>
  <si>
    <t xml:space="preserve">          Department of Justice</t>
  </si>
  <si>
    <t xml:space="preserve">    Departamento de Justicia</t>
  </si>
  <si>
    <t xml:space="preserve">          Department of Commerce</t>
  </si>
  <si>
    <t xml:space="preserve">    Departamento de Comercio</t>
  </si>
  <si>
    <t xml:space="preserve">          Department of Agriculture</t>
  </si>
  <si>
    <t xml:space="preserve">    Departamento de Agricultura</t>
  </si>
  <si>
    <t xml:space="preserve">          General Services Administration</t>
  </si>
  <si>
    <t xml:space="preserve">    Administración de Servicios Generales</t>
  </si>
  <si>
    <t xml:space="preserve">          Small Business Administration</t>
  </si>
  <si>
    <t xml:space="preserve">    Administración de Pequeños Negocios</t>
  </si>
  <si>
    <t xml:space="preserve">      Other agencies</t>
  </si>
  <si>
    <t>Otras agencias</t>
  </si>
  <si>
    <t xml:space="preserve">          Department of Defense </t>
  </si>
  <si>
    <t xml:space="preserve">    Departamento de la Defensa</t>
  </si>
  <si>
    <t xml:space="preserve">          Department of Veterans' Affairs</t>
  </si>
  <si>
    <t xml:space="preserve">    Departamento de Asuntos del Veterano</t>
  </si>
  <si>
    <t xml:space="preserve">      National defense agencies</t>
  </si>
  <si>
    <t>Agencias para la defensa nacional</t>
  </si>
  <si>
    <t xml:space="preserve">                   TOTAL</t>
  </si>
  <si>
    <t xml:space="preserve"> (3) Visitors on cruise ships and transient military personnel.</t>
  </si>
  <si>
    <t xml:space="preserve"> (3) Visitantes en barcos cruceros y militares en licencia.</t>
  </si>
  <si>
    <t xml:space="preserve"> (2) Includes guest houses.   </t>
  </si>
  <si>
    <t xml:space="preserve"> (2) Incluye pensiones.</t>
  </si>
  <si>
    <t xml:space="preserve"> (1) Includes paradores.</t>
  </si>
  <si>
    <t xml:space="preserve"> (1) Incluye paradores.</t>
  </si>
  <si>
    <t xml:space="preserve">   r-  Revised figures.</t>
  </si>
  <si>
    <t xml:space="preserve">   r-   Cifras revisadas.</t>
  </si>
  <si>
    <t xml:space="preserve">            Expenditures</t>
  </si>
  <si>
    <t xml:space="preserve">      Gastos</t>
  </si>
  <si>
    <t xml:space="preserve">            Number of tourists</t>
  </si>
  <si>
    <t xml:space="preserve">      Número de turistas</t>
  </si>
  <si>
    <t xml:space="preserve">         Virgin Islands</t>
  </si>
  <si>
    <t xml:space="preserve">   Islas Vírgenes</t>
  </si>
  <si>
    <t xml:space="preserve">         Foreign countries</t>
  </si>
  <si>
    <t xml:space="preserve">   Países extranjeros</t>
  </si>
  <si>
    <t xml:space="preserve">         United States</t>
  </si>
  <si>
    <t xml:space="preserve">   Estados Unidos</t>
  </si>
  <si>
    <t xml:space="preserve">      Tourists</t>
  </si>
  <si>
    <t xml:space="preserve">  Turistas</t>
  </si>
  <si>
    <t xml:space="preserve">    Number and expenditures of</t>
  </si>
  <si>
    <t>Número y gastos de</t>
  </si>
  <si>
    <t xml:space="preserve">         Excursionists (3)</t>
  </si>
  <si>
    <t xml:space="preserve">   Excursionistas (3)</t>
  </si>
  <si>
    <t xml:space="preserve">            In other places (2)</t>
  </si>
  <si>
    <t xml:space="preserve">     En otros sitios (2)</t>
  </si>
  <si>
    <t xml:space="preserve">            In hotels (1)</t>
  </si>
  <si>
    <t xml:space="preserve">     En hoteles (1)</t>
  </si>
  <si>
    <t xml:space="preserve">         Tourists</t>
  </si>
  <si>
    <t xml:space="preserve">   Turistas</t>
  </si>
  <si>
    <t xml:space="preserve">       (Travel: Credit)</t>
  </si>
  <si>
    <t xml:space="preserve"> (Viajes: Crédito)</t>
  </si>
  <si>
    <t xml:space="preserve">    Visitors' expenditures, total</t>
  </si>
  <si>
    <t>Gastos de visitantes, total</t>
  </si>
  <si>
    <t xml:space="preserve">           In other places (2)</t>
  </si>
  <si>
    <t xml:space="preserve">           In hotels (1)</t>
  </si>
  <si>
    <t xml:space="preserve">           (In thousands)</t>
  </si>
  <si>
    <t xml:space="preserve">         (En miles)</t>
  </si>
  <si>
    <t xml:space="preserve">    Number of visitors, total</t>
  </si>
  <si>
    <t>Número de visitantes, total</t>
  </si>
  <si>
    <t xml:space="preserve">     debt obligation cancellation, and nonlife insurance claims.</t>
  </si>
  <si>
    <t xml:space="preserve">     fijos, cancelación de obligaciones de deuda y reclamaciones de indemnización de seguros no de vida.</t>
  </si>
  <si>
    <t>(1) Includes the capital transfer estimates for transactions including: the acquisition of fixed assets,</t>
  </si>
  <si>
    <t>(1) Incluye los estimados de transferencias de capital para transacciones que incluyen: adquisición de activos,</t>
  </si>
  <si>
    <t xml:space="preserve"> NPISH - Nonprofit institutions serving households.</t>
  </si>
  <si>
    <t xml:space="preserve"> ISFLSH - Instituciones sin fines de lucro que sirven a los hogares.</t>
  </si>
  <si>
    <t xml:space="preserve"> n.i.e. - Not included elsewhere.</t>
  </si>
  <si>
    <t xml:space="preserve"> n.i.o.p - No incluidos en otra parte.</t>
  </si>
  <si>
    <t xml:space="preserve">   (Net sales to the rest of the world)</t>
  </si>
  <si>
    <t xml:space="preserve">   (Ventas netas al resto del mundo)</t>
  </si>
  <si>
    <t>and services transactions</t>
  </si>
  <si>
    <t>artículos y servicios</t>
  </si>
  <si>
    <t xml:space="preserve">Memorandum Item: balance on goods </t>
  </si>
  <si>
    <t xml:space="preserve">Partida informativa: saldo de las transacciones en </t>
  </si>
  <si>
    <t>Net errors and omissions</t>
  </si>
  <si>
    <t>Errores y omisiones netos</t>
  </si>
  <si>
    <t xml:space="preserve">      Net acquisition of financial assets</t>
  </si>
  <si>
    <t xml:space="preserve">      Adquisición neta de activos financieros</t>
  </si>
  <si>
    <t xml:space="preserve">   Reserve assets</t>
  </si>
  <si>
    <t xml:space="preserve">   Activos de reserva</t>
  </si>
  <si>
    <t xml:space="preserve">      Net incurrence of liabilities</t>
  </si>
  <si>
    <t xml:space="preserve">      Pasivos netos incurridos</t>
  </si>
  <si>
    <t xml:space="preserve">   Other investment</t>
  </si>
  <si>
    <t xml:space="preserve">   Otra inversión</t>
  </si>
  <si>
    <t xml:space="preserve">   and employee stock options</t>
  </si>
  <si>
    <t xml:space="preserve">   de compra de acciones por parte de empleados</t>
  </si>
  <si>
    <t xml:space="preserve">   Financial derivatives (other than reserves) </t>
  </si>
  <si>
    <t xml:space="preserve">   Derivados financieros (distintos de reservas) y opciones </t>
  </si>
  <si>
    <t xml:space="preserve">   Portfolio investment</t>
  </si>
  <si>
    <t xml:space="preserve">   Inversión de cartera</t>
  </si>
  <si>
    <t xml:space="preserve">   Direct investment</t>
  </si>
  <si>
    <t xml:space="preserve">   Inversión directa</t>
  </si>
  <si>
    <t>Net incurrence of liabilities</t>
  </si>
  <si>
    <t>Pasivos netos incurridos</t>
  </si>
  <si>
    <t>Net acquisition of financial assets</t>
  </si>
  <si>
    <t>Adquisición neta de activos financieros</t>
  </si>
  <si>
    <t>Financial account</t>
  </si>
  <si>
    <t>Cuenta financiera</t>
  </si>
  <si>
    <t>Debit</t>
  </si>
  <si>
    <t>Débito</t>
  </si>
  <si>
    <t>Credit</t>
  </si>
  <si>
    <t>Crédito</t>
  </si>
  <si>
    <t>Capital account (1)</t>
  </si>
  <si>
    <t>Cuenta de capital (1)</t>
  </si>
  <si>
    <t xml:space="preserve">         households, and NPISHs: Debit</t>
  </si>
  <si>
    <t xml:space="preserve">         hogares e ISFLSH: Débito</t>
  </si>
  <si>
    <t xml:space="preserve">      Financial corporations, nonfinancial corporations, </t>
  </si>
  <si>
    <t xml:space="preserve">      Sociedades financieras, sociedades no financieras,</t>
  </si>
  <si>
    <t xml:space="preserve">         households, and NPISHs: Credit</t>
  </si>
  <si>
    <t xml:space="preserve">         hogares e ISFLSH: Crédito</t>
  </si>
  <si>
    <t xml:space="preserve">      Financial corporations, nonfinancial corporations,</t>
  </si>
  <si>
    <t xml:space="preserve">      Sociedades financieras, sociedades no financieras, </t>
  </si>
  <si>
    <t xml:space="preserve">      General government: Debit</t>
  </si>
  <si>
    <t xml:space="preserve">      Gobierno general: Débito</t>
  </si>
  <si>
    <t xml:space="preserve">      General government: Credit</t>
  </si>
  <si>
    <t xml:space="preserve">      Gobierno general: Crédito</t>
  </si>
  <si>
    <t xml:space="preserve">   Debit</t>
  </si>
  <si>
    <t xml:space="preserve">   Débito</t>
  </si>
  <si>
    <t xml:space="preserve">   Credit</t>
  </si>
  <si>
    <t xml:space="preserve">   Crédito</t>
  </si>
  <si>
    <t xml:space="preserve">   Secondary income</t>
  </si>
  <si>
    <t xml:space="preserve">   Ingreso secundario</t>
  </si>
  <si>
    <t xml:space="preserve">      Other primary income: Debit</t>
  </si>
  <si>
    <t xml:space="preserve">      Otro ingreso primario: Débito</t>
  </si>
  <si>
    <t xml:space="preserve">      Other primary income: Credit</t>
  </si>
  <si>
    <t xml:space="preserve">      Otro ingreso primario: Crédito</t>
  </si>
  <si>
    <t xml:space="preserve">         Portfolio investment</t>
  </si>
  <si>
    <t xml:space="preserve">         Inversión de cartera</t>
  </si>
  <si>
    <t xml:space="preserve">         Direct investment</t>
  </si>
  <si>
    <t xml:space="preserve">         Inversión directa</t>
  </si>
  <si>
    <t xml:space="preserve">      Investment income: Debit</t>
  </si>
  <si>
    <t xml:space="preserve">      Renta de la inversión: Débito</t>
  </si>
  <si>
    <t xml:space="preserve">      Investment income: Credit</t>
  </si>
  <si>
    <t xml:space="preserve">      Renta de la inversión: Crédito</t>
  </si>
  <si>
    <t xml:space="preserve">      Compensation of employees: Debit</t>
  </si>
  <si>
    <t xml:space="preserve">      Remuneración de empleados: Débito</t>
  </si>
  <si>
    <t xml:space="preserve">      Compensation of employees: Credit</t>
  </si>
  <si>
    <t xml:space="preserve">      Remuneración de empleados: Crédito</t>
  </si>
  <si>
    <t xml:space="preserve">   Primary income</t>
  </si>
  <si>
    <t xml:space="preserve">   Ingreso primario</t>
  </si>
  <si>
    <t>TABLE 18 - BALANCE OF PAYMENTS: FISCAL YEARS (CONT.)</t>
  </si>
  <si>
    <t>TABLA 18 - BALANZA DE PAGOS: AÑOS FISCALES (CONT.)</t>
  </si>
  <si>
    <t xml:space="preserve">         Government goods and services n.i.e.: Debit</t>
  </si>
  <si>
    <t xml:space="preserve">         Bienes y servicios del gobierno, n.i.o.p.: Débito</t>
  </si>
  <si>
    <t xml:space="preserve">         Government goods and services n.i.e.: Credit</t>
  </si>
  <si>
    <t xml:space="preserve">         Bienes y servicios del gobierno, n.i.o.p.: Crédito</t>
  </si>
  <si>
    <t xml:space="preserve">         Personal, cultural, and recreational services: Debit</t>
  </si>
  <si>
    <t xml:space="preserve">         Servicios personales, culturales y recreativos: Débito</t>
  </si>
  <si>
    <t xml:space="preserve">         Personal, cultural, and recreational services: Credit</t>
  </si>
  <si>
    <t xml:space="preserve">         Servicios personales, culturales y recreativos: Crédito</t>
  </si>
  <si>
    <t xml:space="preserve">         Other business services: Debit</t>
  </si>
  <si>
    <t xml:space="preserve">         Otros servicios empresariales: Débito</t>
  </si>
  <si>
    <t xml:space="preserve">         Other business services: Credit</t>
  </si>
  <si>
    <t xml:space="preserve">         Otros servicios empresariales: Crédito</t>
  </si>
  <si>
    <t xml:space="preserve">            and information services: Debit</t>
  </si>
  <si>
    <t xml:space="preserve">            e información: Débito</t>
  </si>
  <si>
    <t xml:space="preserve">         Telecommunications, computer, </t>
  </si>
  <si>
    <t xml:space="preserve">         Servicios de telecomunicaciones, informática </t>
  </si>
  <si>
    <t xml:space="preserve">            and information services: Credit</t>
  </si>
  <si>
    <t xml:space="preserve">            e información: Crédito</t>
  </si>
  <si>
    <t xml:space="preserve">            n.i.e.: Debit</t>
  </si>
  <si>
    <t xml:space="preserve">            n.i.o.p.: Débito</t>
  </si>
  <si>
    <t xml:space="preserve">         Charges for the use of intellectual property </t>
  </si>
  <si>
    <t xml:space="preserve">         Cargos por el uso de la propiedad intelectual</t>
  </si>
  <si>
    <t xml:space="preserve">            n.i.e.: Credit</t>
  </si>
  <si>
    <t xml:space="preserve">            n.i.o.p.: Crédito</t>
  </si>
  <si>
    <t xml:space="preserve">         Financial services: Debit</t>
  </si>
  <si>
    <t xml:space="preserve">         Servicios financieros: Débito</t>
  </si>
  <si>
    <t xml:space="preserve">         Financial services: Credit</t>
  </si>
  <si>
    <t xml:space="preserve">         Servicios financieros: Crédito</t>
  </si>
  <si>
    <t xml:space="preserve">         Insurance and pension services: Debit</t>
  </si>
  <si>
    <t xml:space="preserve">         Servicios de seguros y pensiones: Débito</t>
  </si>
  <si>
    <t xml:space="preserve">         Insurance and pension services: Credit</t>
  </si>
  <si>
    <t xml:space="preserve">         Servicios de seguros y pensiones: Crédito</t>
  </si>
  <si>
    <t xml:space="preserve">         Construction: Debit</t>
  </si>
  <si>
    <t xml:space="preserve">         Construcción: Débito</t>
  </si>
  <si>
    <t xml:space="preserve">         Construction: Credit</t>
  </si>
  <si>
    <t xml:space="preserve">         Construcción: Crédito</t>
  </si>
  <si>
    <t xml:space="preserve">         Travel: Debit</t>
  </si>
  <si>
    <t xml:space="preserve">         Viajes: Débito</t>
  </si>
  <si>
    <t xml:space="preserve">         Travel: Credit</t>
  </si>
  <si>
    <t xml:space="preserve">         Viajes: Crédito</t>
  </si>
  <si>
    <t xml:space="preserve">         Transport: Debit</t>
  </si>
  <si>
    <t xml:space="preserve">         Transporte: Débito</t>
  </si>
  <si>
    <t xml:space="preserve">         Transport: Credit</t>
  </si>
  <si>
    <t xml:space="preserve">         Transporte: Crédito</t>
  </si>
  <si>
    <t xml:space="preserve">         Maintenance and repair services n.i.e.: Debit</t>
  </si>
  <si>
    <t xml:space="preserve">         Mantenimiento y reparaciones n.i.o.p.: Débito</t>
  </si>
  <si>
    <t xml:space="preserve">         Maintenance and repair services n.i.e.: Credit</t>
  </si>
  <si>
    <t xml:space="preserve">         Mantenimiento y reparaciones n.i.o.p.: Crédito</t>
  </si>
  <si>
    <t xml:space="preserve">         owned by others: Debit </t>
  </si>
  <si>
    <t xml:space="preserve">         pertenecientes a otros: Débito</t>
  </si>
  <si>
    <t xml:space="preserve">         Manufacturing services on physical inputs </t>
  </si>
  <si>
    <t xml:space="preserve">         Servicios de manufactura sobre insumos físicos </t>
  </si>
  <si>
    <t xml:space="preserve">         owned by others: Credit</t>
  </si>
  <si>
    <t xml:space="preserve">         pertenecientes a otros: Crédito</t>
  </si>
  <si>
    <t xml:space="preserve">      Debit</t>
  </si>
  <si>
    <t xml:space="preserve">      Débito</t>
  </si>
  <si>
    <t xml:space="preserve">      Credit</t>
  </si>
  <si>
    <t xml:space="preserve">      Crédito</t>
  </si>
  <si>
    <t xml:space="preserve">      Servicios</t>
  </si>
  <si>
    <t xml:space="preserve">            Nonmonetary gold</t>
  </si>
  <si>
    <t xml:space="preserve">            Oro no monetario</t>
  </si>
  <si>
    <t xml:space="preserve">            General merchandise: imports</t>
  </si>
  <si>
    <t xml:space="preserve">            Mercancías generales: importaciones</t>
  </si>
  <si>
    <t xml:space="preserve">         General merchandise on a BOP basis: Debit</t>
  </si>
  <si>
    <t xml:space="preserve">         Mercancías generales según la BP: Débito</t>
  </si>
  <si>
    <t xml:space="preserve">               Of which: Re-exports</t>
  </si>
  <si>
    <t xml:space="preserve">               De las cuales: Reexportación</t>
  </si>
  <si>
    <t xml:space="preserve">            General merchandise: exports</t>
  </si>
  <si>
    <t xml:space="preserve">            Mercancías generales: exportaciones</t>
  </si>
  <si>
    <t xml:space="preserve">         General merchandise on a BOP basis: Credit</t>
  </si>
  <si>
    <t xml:space="preserve">         Mercancías generales según la BP: Crédito</t>
  </si>
  <si>
    <t xml:space="preserve">      Goods</t>
  </si>
  <si>
    <t xml:space="preserve">      Bienes</t>
  </si>
  <si>
    <t xml:space="preserve">   Goods and services</t>
  </si>
  <si>
    <t xml:space="preserve">   Bienes y servicios</t>
  </si>
  <si>
    <t>Current account</t>
  </si>
  <si>
    <t>Cuenta corriente</t>
  </si>
  <si>
    <t xml:space="preserve">      disasters and pandemic recovery funds.</t>
  </si>
  <si>
    <t xml:space="preserve">      recuperación de desastres y pandemia.</t>
  </si>
  <si>
    <t xml:space="preserve">      and others, including, but not limited to, housing rehabilitation programs, and</t>
  </si>
  <si>
    <t xml:space="preserve">      y otros, incluyendo, pero sin limitarse a, programas de rehabilitación de vivienda y fondos de</t>
  </si>
  <si>
    <t>(2) Economic Stimulus Act of 2008, American Recovery and Reinvestment Act of 2009,</t>
  </si>
  <si>
    <t>(2) Ley de Estímulo Económico de 2008, Ley de Recuperación y Reinversión de América de 2009</t>
  </si>
  <si>
    <t xml:space="preserve">      considered transfers to individuals.</t>
  </si>
  <si>
    <t xml:space="preserve">     se consideran transferencias a personas .</t>
  </si>
  <si>
    <t xml:space="preserve">(1)  Conceptually, transfers to private nonprofit institutions are </t>
  </si>
  <si>
    <t xml:space="preserve">(1) Las transferencias a instituciones privadas sin fines de lucro conceptualmente </t>
  </si>
  <si>
    <t xml:space="preserve"> a/  Less than $50,000.</t>
  </si>
  <si>
    <t xml:space="preserve"> a/ Menos de $50,000.</t>
  </si>
  <si>
    <t xml:space="preserve">      Other nonresidents</t>
  </si>
  <si>
    <t xml:space="preserve">Otros no residentes </t>
  </si>
  <si>
    <t xml:space="preserve">      U.S. state governments</t>
  </si>
  <si>
    <t>Gobiernos estatales de E.E.U.U.</t>
  </si>
  <si>
    <t xml:space="preserve">      Federal government</t>
  </si>
  <si>
    <t xml:space="preserve">Gobierno federal           </t>
  </si>
  <si>
    <t xml:space="preserve">             Net balance, total</t>
  </si>
  <si>
    <t xml:space="preserve">         Balance neto, total</t>
  </si>
  <si>
    <t xml:space="preserve">Otros no residentes     </t>
  </si>
  <si>
    <t xml:space="preserve">           Contribution to life and health insurance</t>
  </si>
  <si>
    <t xml:space="preserve">     Aportación al seguro de salud y de vida</t>
  </si>
  <si>
    <t xml:space="preserve">           Social Security contribution</t>
  </si>
  <si>
    <t xml:space="preserve">     Aportación al Seguro Social</t>
  </si>
  <si>
    <t xml:space="preserve">            Service retirement fund</t>
  </si>
  <si>
    <t xml:space="preserve">      retiro</t>
  </si>
  <si>
    <t xml:space="preserve">           Contribution to U. S. Civil </t>
  </si>
  <si>
    <t xml:space="preserve">     Aportación al sistema federal de </t>
  </si>
  <si>
    <t xml:space="preserve">          social security systems</t>
  </si>
  <si>
    <t xml:space="preserve">    seguridad social</t>
  </si>
  <si>
    <t xml:space="preserve">         Employers' contribution to</t>
  </si>
  <si>
    <t xml:space="preserve">   Aportaciones de los patronos a sistemas de</t>
  </si>
  <si>
    <t xml:space="preserve">         Unemployment insurance contribution</t>
  </si>
  <si>
    <t xml:space="preserve">   Aportación al seguro por desempleo              </t>
  </si>
  <si>
    <t xml:space="preserve">         Transfers from industries</t>
  </si>
  <si>
    <t xml:space="preserve">   Transferencias de industrias</t>
  </si>
  <si>
    <t xml:space="preserve">             Contribution to life and health insurance</t>
  </si>
  <si>
    <t xml:space="preserve">       Aportación al seguro de salud y de vida</t>
  </si>
  <si>
    <t xml:space="preserve">             Contribution to Social Security</t>
  </si>
  <si>
    <t xml:space="preserve">       Aportación al Seguro Social</t>
  </si>
  <si>
    <t xml:space="preserve">              Service retirement fund</t>
  </si>
  <si>
    <t xml:space="preserve">        retiro</t>
  </si>
  <si>
    <t xml:space="preserve">             Contribution to U. S. Civil  </t>
  </si>
  <si>
    <t xml:space="preserve">       Aportación al sistema federal de </t>
  </si>
  <si>
    <t xml:space="preserve">              life insurance</t>
  </si>
  <si>
    <t xml:space="preserve">        nacional </t>
  </si>
  <si>
    <t xml:space="preserve">             Premiums on national services </t>
  </si>
  <si>
    <t xml:space="preserve">       Primas al seguro de vida por servicio     </t>
  </si>
  <si>
    <t xml:space="preserve">            social security systems</t>
  </si>
  <si>
    <t xml:space="preserve">      de seguridad social  </t>
  </si>
  <si>
    <t xml:space="preserve">          Employees' contribution to</t>
  </si>
  <si>
    <t xml:space="preserve">     Aportaciones de los empleados a sistemas </t>
  </si>
  <si>
    <t xml:space="preserve">          Medicare contribution</t>
  </si>
  <si>
    <t xml:space="preserve">     Aportación al Medicare </t>
  </si>
  <si>
    <t xml:space="preserve">          Passport fees</t>
  </si>
  <si>
    <t xml:space="preserve">     Derechos por pasaporte</t>
  </si>
  <si>
    <t xml:space="preserve">         Transfers from individuals</t>
  </si>
  <si>
    <t xml:space="preserve">   Transferencias de individuos</t>
  </si>
  <si>
    <t xml:space="preserve">      Federal government, total</t>
  </si>
  <si>
    <t>Gobierno federal, total</t>
  </si>
  <si>
    <t xml:space="preserve">           Total Payments</t>
  </si>
  <si>
    <t xml:space="preserve">           Total de pagos</t>
  </si>
  <si>
    <t>TABLE 21 - TRANSFERS BETWEEN PUERTO RICO AND THE FEDERAL GOVERNMENT, STATE GOVERNMENTS, AND OTHER NONRESIDENTS: FISCAL YEARS (CONT.)</t>
  </si>
  <si>
    <t>TABLA 21 - TRANSFERENCIAS ENTRE PUERTO RICO Y EL GOBIERNO FEDERAL, GOBIERNOS ESTATALES Y OTROS NO RESIDENTES: AÑOS FISCALES (CONT.)</t>
  </si>
  <si>
    <t>Otros no residentes</t>
  </si>
  <si>
    <t xml:space="preserve">           Investment Act</t>
  </si>
  <si>
    <t xml:space="preserve">     Investment Act</t>
  </si>
  <si>
    <t xml:space="preserve">         Private sector, Workforce</t>
  </si>
  <si>
    <t xml:space="preserve">    Sector privado, Workforce</t>
  </si>
  <si>
    <t xml:space="preserve">         Government sector</t>
  </si>
  <si>
    <t xml:space="preserve">    Sector gubernamental</t>
  </si>
  <si>
    <t xml:space="preserve">        Subsidies to industries</t>
  </si>
  <si>
    <t xml:space="preserve">  Subsidios a industrias</t>
  </si>
  <si>
    <t xml:space="preserve">          Others (2)</t>
  </si>
  <si>
    <t xml:space="preserve">     Otros (2)</t>
  </si>
  <si>
    <t xml:space="preserve">          Death and disability indemnization</t>
  </si>
  <si>
    <t xml:space="preserve">     Indemnización por muerte e incapacidad</t>
  </si>
  <si>
    <t xml:space="preserve">          Cancellation of loans</t>
  </si>
  <si>
    <t xml:space="preserve">    Cancelaciones de préstamos</t>
  </si>
  <si>
    <t xml:space="preserve">           profit institutions (1)</t>
  </si>
  <si>
    <t xml:space="preserve">     privadas sin fines de lucro (1)</t>
  </si>
  <si>
    <t xml:space="preserve">          Transfers to private non</t>
  </si>
  <si>
    <t xml:space="preserve">    Transferencias a instituciones</t>
  </si>
  <si>
    <t xml:space="preserve">           in disaster areas</t>
  </si>
  <si>
    <t xml:space="preserve">     áreas de desastre</t>
  </si>
  <si>
    <t xml:space="preserve">          Assistance to families</t>
  </si>
  <si>
    <t xml:space="preserve">    Ayuda para familias en </t>
  </si>
  <si>
    <t xml:space="preserve">          Nutritional Assistance </t>
  </si>
  <si>
    <t xml:space="preserve">    Asistencia Nutricional</t>
  </si>
  <si>
    <t xml:space="preserve">          Housing assistance</t>
  </si>
  <si>
    <t xml:space="preserve">    Ayuda para la vivienda</t>
  </si>
  <si>
    <t xml:space="preserve">           retirement pensions</t>
  </si>
  <si>
    <t xml:space="preserve">     de retiro</t>
  </si>
  <si>
    <t xml:space="preserve">          United States civil service</t>
  </si>
  <si>
    <t xml:space="preserve">    Pensiones del sistema federal </t>
  </si>
  <si>
    <t xml:space="preserve">           interest subsidies</t>
  </si>
  <si>
    <t xml:space="preserve">     préstamos a estudiantes</t>
  </si>
  <si>
    <t xml:space="preserve">          Student loan</t>
  </si>
  <si>
    <t xml:space="preserve">    Subsidio de intereses sobre</t>
  </si>
  <si>
    <t xml:space="preserve">          Scholarships</t>
  </si>
  <si>
    <t xml:space="preserve">    Becas</t>
  </si>
  <si>
    <t xml:space="preserve">          Social Security benefits</t>
  </si>
  <si>
    <t xml:space="preserve">    Beneficios de Seguro Social </t>
  </si>
  <si>
    <t xml:space="preserve">          Medicare benefits</t>
  </si>
  <si>
    <t xml:space="preserve">    Beneficios de Medicare</t>
  </si>
  <si>
    <t xml:space="preserve">          Veteran benefits</t>
  </si>
  <si>
    <t xml:space="preserve">    Beneficios a veteranos</t>
  </si>
  <si>
    <t xml:space="preserve">        Transfers to individuals</t>
  </si>
  <si>
    <t xml:space="preserve">  Transferencias a individuos</t>
  </si>
  <si>
    <t xml:space="preserve">            Total receipts</t>
  </si>
  <si>
    <t xml:space="preserve">      Total de recibos</t>
  </si>
  <si>
    <t>ÍNDICE - INDEX</t>
  </si>
  <si>
    <t xml:space="preserve">      Recorded exports, total</t>
  </si>
  <si>
    <t>TABLA 27 - RENTAS PERIÓDICAS NETAS DEL GOBIERNO ESTATAL.: AÑOS FISCALES</t>
  </si>
  <si>
    <t>TABLA 28 - INGRESOS NETOS AL FONDO GENERAL DEL GOBIERNO ESTATAL : AÑOS FISCALES</t>
  </si>
  <si>
    <t xml:space="preserve">              Subprograma de Análisis Económico.</t>
  </si>
  <si>
    <t>(2) Additional grants not elsewhere specified or included in the respective Agencies.</t>
  </si>
  <si>
    <t>(2) Aportaciones adicionales no especificadas o incluidas en las respectivas Agencias.</t>
  </si>
  <si>
    <t>(1) Considered as part of the Central government for national accounts purposes.</t>
  </si>
  <si>
    <t>(1) Se considera parte del Gobierno central para efecto de las cuentas nacionales.</t>
  </si>
  <si>
    <t xml:space="preserve"> e/ Included in transfers to individuals.</t>
  </si>
  <si>
    <t xml:space="preserve"> e/ Incluido en las transferencias a individuos.</t>
  </si>
  <si>
    <t xml:space="preserve"> d/ Less than $50,000.</t>
  </si>
  <si>
    <t xml:space="preserve"> d/ Menos de $50,000.</t>
  </si>
  <si>
    <t xml:space="preserve"> c/ Funds included in the municipios totals.</t>
  </si>
  <si>
    <t xml:space="preserve"> c/ Fondos incluidos en el total de los municipios.</t>
  </si>
  <si>
    <t xml:space="preserve"> b/ Funds included in the totals for the corresponding agency or public enterprise.</t>
  </si>
  <si>
    <t xml:space="preserve"> b/ Fondos incluidos en el total para la agencia o empresa pública correspondiente.</t>
  </si>
  <si>
    <t xml:space="preserve"> a/ Funds included in the other agencies' totals or in the other public enterprises' totals.</t>
  </si>
  <si>
    <t xml:space="preserve"> a/ Fondos incluidos en los totales de otras agencias o de otras empresas públicas.</t>
  </si>
  <si>
    <t>Reinvestment Act of 2009</t>
  </si>
  <si>
    <t xml:space="preserve">            b/</t>
  </si>
  <si>
    <t xml:space="preserve"> y Reinversión de 2009</t>
  </si>
  <si>
    <t>American Recovery and</t>
  </si>
  <si>
    <t>Ley Americana de Recuperación</t>
  </si>
  <si>
    <t xml:space="preserve"> Trust Fund</t>
  </si>
  <si>
    <t xml:space="preserve">            e/</t>
  </si>
  <si>
    <t xml:space="preserve"> por Desempleo</t>
  </si>
  <si>
    <t>Unemployment Insurance</t>
  </si>
  <si>
    <t>Fondo en Fideicomiso del Seguro</t>
  </si>
  <si>
    <t xml:space="preserve">  management funds (2)</t>
  </si>
  <si>
    <t xml:space="preserve">   y desastres (2)</t>
  </si>
  <si>
    <t>Emergency and disaster</t>
  </si>
  <si>
    <t>Fondos manejo de emergencias</t>
  </si>
  <si>
    <t>COVID funds (2)</t>
  </si>
  <si>
    <t>Fondos COVID (2)</t>
  </si>
  <si>
    <t xml:space="preserve">         Other programs</t>
  </si>
  <si>
    <t xml:space="preserve">         Otros programas</t>
  </si>
  <si>
    <t xml:space="preserve">           management funds</t>
  </si>
  <si>
    <t xml:space="preserve">            c/</t>
  </si>
  <si>
    <t xml:space="preserve">            y desastres</t>
  </si>
  <si>
    <t xml:space="preserve">         Emergency and disaster</t>
  </si>
  <si>
    <t xml:space="preserve">         Fondos manejo de emergencias</t>
  </si>
  <si>
    <t xml:space="preserve">         COVID funds</t>
  </si>
  <si>
    <t xml:space="preserve">         Fondos COVID</t>
  </si>
  <si>
    <t xml:space="preserve">      Including:</t>
  </si>
  <si>
    <t xml:space="preserve">      Incluyendo:</t>
  </si>
  <si>
    <t xml:space="preserve">   Other enterprises</t>
  </si>
  <si>
    <t xml:space="preserve">            d/</t>
  </si>
  <si>
    <t xml:space="preserve">   Otras empresas</t>
  </si>
  <si>
    <t xml:space="preserve">   Agricultural Extension Service</t>
  </si>
  <si>
    <t xml:space="preserve">            a/</t>
  </si>
  <si>
    <t xml:space="preserve">   Servicio de Extensión Agrícola</t>
  </si>
  <si>
    <t xml:space="preserve">   Agricultural Experimental Station</t>
  </si>
  <si>
    <t xml:space="preserve">   Estación Experimental Agrícola</t>
  </si>
  <si>
    <t xml:space="preserve">   Industrial Development Company (2)</t>
  </si>
  <si>
    <t xml:space="preserve">   Compañía de Fomento Industrial (2)</t>
  </si>
  <si>
    <t xml:space="preserve">   Trade and Export Company</t>
  </si>
  <si>
    <t xml:space="preserve">   Compañía de Comercio y Exportación</t>
  </si>
  <si>
    <t xml:space="preserve">   Metropolitan Bus Authority</t>
  </si>
  <si>
    <t xml:space="preserve">   Autoridad Metropolitana de Autobuses</t>
  </si>
  <si>
    <t xml:space="preserve">   Integrated Transportation Authority</t>
  </si>
  <si>
    <t xml:space="preserve">   Autoridad de Transporte Integrado</t>
  </si>
  <si>
    <t xml:space="preserve">   Ports Authority</t>
  </si>
  <si>
    <t xml:space="preserve">   Autoridad de los Puertos</t>
  </si>
  <si>
    <t xml:space="preserve">   Electric Power Authority</t>
  </si>
  <si>
    <t xml:space="preserve">   Autoridad de Energía Eléctrica</t>
  </si>
  <si>
    <t xml:space="preserve">  Water and Sewer Authority</t>
  </si>
  <si>
    <t xml:space="preserve">   y Alcantarillados</t>
  </si>
  <si>
    <t xml:space="preserve">   Autoridad de Acueductos </t>
  </si>
  <si>
    <t>TABLE 22 - FEDERAL GRANTS TO THE GOVERNMENT OF PUERTO RICO: FISCAL YEARS(CONT.)</t>
  </si>
  <si>
    <t>TABLA 22 - APORTACIONES FEDERALES AL GOBIERNO DE PUERTO RICO:  AÑOS FISCALES(CONT.)</t>
  </si>
  <si>
    <t xml:space="preserve">   Other agencies</t>
  </si>
  <si>
    <t xml:space="preserve">   Otras agencias</t>
  </si>
  <si>
    <t xml:space="preserve">   University of Puerto Rico (1)</t>
  </si>
  <si>
    <t xml:space="preserve">   Universidad de Puerto Rico (1)</t>
  </si>
  <si>
    <t xml:space="preserve">    Human Resources</t>
  </si>
  <si>
    <t xml:space="preserve">    Recursos Humanos</t>
  </si>
  <si>
    <t xml:space="preserve">   Department of Labor and</t>
  </si>
  <si>
    <t xml:space="preserve">   Departamento del Trabajo y</t>
  </si>
  <si>
    <t xml:space="preserve">    and Public Works</t>
  </si>
  <si>
    <t xml:space="preserve">    y Obras Públicas</t>
  </si>
  <si>
    <t xml:space="preserve">   Department of Transportation</t>
  </si>
  <si>
    <t xml:space="preserve">   Departamento de Transportación</t>
  </si>
  <si>
    <t xml:space="preserve">      Firefighters' Corps Bureau</t>
  </si>
  <si>
    <t xml:space="preserve">      Negociado del Cuerpo de Bomberos</t>
  </si>
  <si>
    <t xml:space="preserve">      Police Bureau</t>
  </si>
  <si>
    <t xml:space="preserve">      Negociado de la Policía</t>
  </si>
  <si>
    <t xml:space="preserve">        Disaster Management</t>
  </si>
  <si>
    <t xml:space="preserve">        de Desastres</t>
  </si>
  <si>
    <t xml:space="preserve">      Agency for Emergency and</t>
  </si>
  <si>
    <t xml:space="preserve">      Manejo de Emergencias y Administración</t>
  </si>
  <si>
    <t xml:space="preserve">   Department of Public Security</t>
  </si>
  <si>
    <t xml:space="preserve">   Departamento de Seguridad Pública</t>
  </si>
  <si>
    <t xml:space="preserve">   Department of Health</t>
  </si>
  <si>
    <t xml:space="preserve">   Departamento de Salud</t>
  </si>
  <si>
    <t xml:space="preserve">    and Environmental Resources</t>
  </si>
  <si>
    <t xml:space="preserve">    y Ambientales</t>
  </si>
  <si>
    <t xml:space="preserve">   Department of Natural</t>
  </si>
  <si>
    <t xml:space="preserve">   Departamento de Recursos Naturales</t>
  </si>
  <si>
    <t xml:space="preserve">   Department of Recreation and Sports</t>
  </si>
  <si>
    <t xml:space="preserve">   Departamento de Recreación y Deportes</t>
  </si>
  <si>
    <t xml:space="preserve">         CDBG</t>
  </si>
  <si>
    <t xml:space="preserve">   Department of Housing</t>
  </si>
  <si>
    <t xml:space="preserve">   Departamento de la Vivienda</t>
  </si>
  <si>
    <t xml:space="preserve">   Department of the Family</t>
  </si>
  <si>
    <t xml:space="preserve">   Departamento de la Familia</t>
  </si>
  <si>
    <t xml:space="preserve">   Department of Justice</t>
  </si>
  <si>
    <t xml:space="preserve">   Departamento de Justicia</t>
  </si>
  <si>
    <t xml:space="preserve">         Special Education</t>
  </si>
  <si>
    <t xml:space="preserve">         Educación Especial</t>
  </si>
  <si>
    <t xml:space="preserve">         School Lunch Program</t>
  </si>
  <si>
    <t xml:space="preserve">         Comedores Escolares</t>
  </si>
  <si>
    <t xml:space="preserve">   Department of Education</t>
  </si>
  <si>
    <t xml:space="preserve">   Departamento de Educación</t>
  </si>
  <si>
    <t xml:space="preserve">      and Commerce</t>
  </si>
  <si>
    <t xml:space="preserve">      y Comercio</t>
  </si>
  <si>
    <t xml:space="preserve">   Department of Economic Development</t>
  </si>
  <si>
    <t xml:space="preserve">   Departamento de Desarrollo Económico</t>
  </si>
  <si>
    <t xml:space="preserve">      and Rehabilitation</t>
  </si>
  <si>
    <t xml:space="preserve">      y Rehabilitación</t>
  </si>
  <si>
    <t xml:space="preserve">   Department of Corrections</t>
  </si>
  <si>
    <t xml:space="preserve">   Departamento de Corrección</t>
  </si>
  <si>
    <t xml:space="preserve">   Department of Agriculture</t>
  </si>
  <si>
    <t xml:space="preserve">   Departamento de Agricultura</t>
  </si>
  <si>
    <t xml:space="preserve">      Authority (1)</t>
  </si>
  <si>
    <t xml:space="preserve">      y Transportación (1)</t>
  </si>
  <si>
    <t xml:space="preserve">   Highway and Transportation</t>
  </si>
  <si>
    <t xml:space="preserve">   Autoridad de Carreteras</t>
  </si>
  <si>
    <t>Commonwealth central government</t>
  </si>
  <si>
    <t xml:space="preserve">            Total</t>
  </si>
  <si>
    <t>TABLE 22 - FEDERAL GRANTS TO THE GOVERNMENT OF PUERTO RICO: FISCAL YEARS</t>
  </si>
  <si>
    <t>TABLA 22 - APORTACIONES FEDERALES AL GOBIERNO DE PUERTO RICO:  AÑOS FISCALES</t>
  </si>
  <si>
    <t>(1)  Deflacionado por el índice implícito de precios para deflacionar los gastos de consumo personal.</t>
  </si>
  <si>
    <t>(2) Incluye gobierno central  y municipios.</t>
  </si>
  <si>
    <t xml:space="preserve">Gobierno central </t>
  </si>
  <si>
    <t xml:space="preserve">        ADJUSTED IMPORTS</t>
  </si>
  <si>
    <t xml:space="preserve">      Consumer goods</t>
  </si>
  <si>
    <t xml:space="preserve">        Durables</t>
  </si>
  <si>
    <t xml:space="preserve">            Automobiles</t>
  </si>
  <si>
    <t xml:space="preserve">            Electrical appliances</t>
  </si>
  <si>
    <t xml:space="preserve">            Others</t>
  </si>
  <si>
    <t xml:space="preserve">        Nondurables</t>
  </si>
  <si>
    <t xml:space="preserve">            Food</t>
  </si>
  <si>
    <t xml:space="preserve">            Alcoholic beverages and</t>
  </si>
  <si>
    <t xml:space="preserve">             tobacco products</t>
  </si>
  <si>
    <t xml:space="preserve">      Capital goods</t>
  </si>
  <si>
    <t xml:space="preserve">      Raw material and</t>
  </si>
  <si>
    <t xml:space="preserve">       intermediate products</t>
  </si>
  <si>
    <t>r- Revised figures.</t>
  </si>
  <si>
    <t>(2) Since fiscal year 2001, the Department of Treasury incorporates these items.</t>
  </si>
  <si>
    <t xml:space="preserve">       (Ley Núm.120 del 31 de octubre de 1994).</t>
  </si>
  <si>
    <t xml:space="preserve"> Fuente: Autoridad de Asesoría Financiera de Puerto Rico(AAFAF).</t>
  </si>
  <si>
    <t xml:space="preserve">     Ciertos balances presentados no reconcilian con las reclamaciones legales y / o balances legales.  La información arriba presentada y su potencial</t>
  </si>
  <si>
    <r>
      <t xml:space="preserve">     uso </t>
    </r>
    <r>
      <rPr>
        <b/>
        <sz val="10"/>
        <color rgb="FFC00000"/>
        <rFont val="Montserrat"/>
      </rPr>
      <t>ES SÓLAMENTE DE REFERENCIA Y NO SE PUEDE UTILIZAR PARA CUALQUIER TIPO DE DETERMINACIÓN DE POLÍTICA PÚBLICA, ANÁLISIS</t>
    </r>
  </si>
  <si>
    <r>
      <t xml:space="preserve">     </t>
    </r>
    <r>
      <rPr>
        <b/>
        <sz val="10"/>
        <color rgb="FFC00000"/>
        <rFont val="Montserrat"/>
      </rPr>
      <t>FINANCIERO Y PARA NINGÚN TIPO DE ACUERDO O RESOLUCIÓN LEGAL / TRANSACCIONAL.</t>
    </r>
  </si>
  <si>
    <t xml:space="preserve">                      Source: The Puerto Rico Fiscal Agency and Financial Advisoty Authority(FAFAA)</t>
  </si>
  <si>
    <r>
      <t xml:space="preserve">* - Los datos arriba presentados </t>
    </r>
    <r>
      <rPr>
        <b/>
        <u/>
        <sz val="10"/>
        <color theme="1"/>
        <rFont val="Montserrat"/>
      </rPr>
      <t xml:space="preserve">NO SON FINALES  y NO HAN SIDO AUDITADOS </t>
    </r>
    <r>
      <rPr>
        <sz val="10"/>
        <color theme="1"/>
        <rFont val="Montserrat"/>
      </rPr>
      <t>por los asesores financieros y asesores legales del Gobierno de Puerto Rico.</t>
    </r>
  </si>
  <si>
    <t xml:space="preserve">    ACTIVOS FINANCIEROS, TOTAL</t>
  </si>
  <si>
    <t xml:space="preserve">           FINANCIAL ASSETS, TOTAL</t>
  </si>
  <si>
    <t>Depósitos en bancos comerciales (1)</t>
  </si>
  <si>
    <t xml:space="preserve">      Deposits in commercial banks (1)</t>
  </si>
  <si>
    <t>Ahorro en bancos federales de ahorro (2)</t>
  </si>
  <si>
    <t xml:space="preserve">       Saving in federal saving banks (2)</t>
  </si>
  <si>
    <t>Ahorros en la Asociación de</t>
  </si>
  <si>
    <t xml:space="preserve">      Savings in the Puerto Rico</t>
  </si>
  <si>
    <t xml:space="preserve"> Empleados del Estado Libre Asociado</t>
  </si>
  <si>
    <t xml:space="preserve">       Commonwealth Employees' Association</t>
  </si>
  <si>
    <t>Ahorros en cooperativas locales</t>
  </si>
  <si>
    <t xml:space="preserve">      Savings in local cooperatives</t>
  </si>
  <si>
    <t>Ahorros en cooperativas federales</t>
  </si>
  <si>
    <t xml:space="preserve">      Savings in federal cooperatives</t>
  </si>
  <si>
    <t xml:space="preserve">Reservas en fondos públicos de </t>
  </si>
  <si>
    <t xml:space="preserve">      Reserves in public pension</t>
  </si>
  <si>
    <t xml:space="preserve"> pensiones</t>
  </si>
  <si>
    <t xml:space="preserve">       funds</t>
  </si>
  <si>
    <t>Reservas en compañías de seguros de vida</t>
  </si>
  <si>
    <t xml:space="preserve">      Reserves in life insurance companies</t>
  </si>
  <si>
    <t>p-   Preliminary figures.</t>
  </si>
  <si>
    <t>(1) Desde 1983 se incluyen depósitos en compañías de fideicomiso con poderes de banco.</t>
  </si>
  <si>
    <t>(1)   Since 1983 deposits in trust companies with banking powers have been included.</t>
  </si>
  <si>
    <t xml:space="preserve">(2) Desde 1995 se incluyen sólo dos bancos federales de ahorro.  Estos pasaron a ser </t>
  </si>
  <si>
    <t>(2)  Since 1995 only two federal saving banks are included.  They became</t>
  </si>
  <si>
    <t xml:space="preserve">       bancos comerciales en 1999.</t>
  </si>
  <si>
    <t xml:space="preserve">       commercial banks in 1999.</t>
  </si>
  <si>
    <t xml:space="preserve">  DEUDA DE LOS CONSUMIDORES, TOTAL</t>
  </si>
  <si>
    <t xml:space="preserve">      CONSUMERS' DEBT, TOTAL</t>
  </si>
  <si>
    <t>Bancos comerciales (1)</t>
  </si>
  <si>
    <t xml:space="preserve">      Commercial banks (1)</t>
  </si>
  <si>
    <t>Compañías de préstamos personales</t>
  </si>
  <si>
    <t xml:space="preserve">      Small personal loans </t>
  </si>
  <si>
    <t xml:space="preserve"> pequeños</t>
  </si>
  <si>
    <t xml:space="preserve">       companies</t>
  </si>
  <si>
    <t>Bancos federales de ahorro (2)</t>
  </si>
  <si>
    <t xml:space="preserve">       Federal saving banks (2)</t>
  </si>
  <si>
    <t>Asociación de Empleados del Estado</t>
  </si>
  <si>
    <t xml:space="preserve">      Puerto Rico Commonwealth Employees'</t>
  </si>
  <si>
    <t xml:space="preserve"> Libre Asociado de Puerto Rico</t>
  </si>
  <si>
    <t xml:space="preserve">       Association</t>
  </si>
  <si>
    <t xml:space="preserve">Cooperativas federales de ahorro y </t>
  </si>
  <si>
    <t xml:space="preserve">      Federal credit and saving</t>
  </si>
  <si>
    <t xml:space="preserve"> crédito</t>
  </si>
  <si>
    <t xml:space="preserve">       unions</t>
  </si>
  <si>
    <t xml:space="preserve">Cooperativas locales de ahorro y </t>
  </si>
  <si>
    <t xml:space="preserve">      Local credit and saving</t>
  </si>
  <si>
    <t xml:space="preserve">Fondos públicos de pensiones </t>
  </si>
  <si>
    <t xml:space="preserve">      Pension public funds</t>
  </si>
  <si>
    <t xml:space="preserve">Compañías de seguros </t>
  </si>
  <si>
    <t xml:space="preserve">      Insurance companies</t>
  </si>
  <si>
    <t>Compañías de venta condicional</t>
  </si>
  <si>
    <t xml:space="preserve">      Installment sale companies</t>
  </si>
  <si>
    <t>Cuentas de crédito rotativas y a</t>
  </si>
  <si>
    <t xml:space="preserve">      Revolving credit cards and deferred</t>
  </si>
  <si>
    <t xml:space="preserve"> plazo diferido (3)</t>
  </si>
  <si>
    <t xml:space="preserve">       installments (3)</t>
  </si>
  <si>
    <t xml:space="preserve">"Student Loan Marketing Association" </t>
  </si>
  <si>
    <t xml:space="preserve">      Student Loan Marketing Association </t>
  </si>
  <si>
    <t>(1) Desde 1983 se incluyen los préstamos en compañías de fideicomiso con poderes de banco.</t>
  </si>
  <si>
    <t>(1) Since 1983 the loans in trust companies with banking powers have been included.</t>
  </si>
  <si>
    <t xml:space="preserve">       Para los años desde el 1997 al 1999 los datos reflejan cambios debido a disminuciones</t>
  </si>
  <si>
    <t xml:space="preserve">       For years 1997 to 1999, there are changes in these figures due to lower accrued balances</t>
  </si>
  <si>
    <t xml:space="preserve">       en los balances acumulados y a reclasificaciones de préstamos personales a préstamos</t>
  </si>
  <si>
    <t xml:space="preserve">       and changes in classification of personal loans to mortgage loans.</t>
  </si>
  <si>
    <t xml:space="preserve">       hipotecarios.</t>
  </si>
  <si>
    <t>(3) No incluye todas las tarjetas de crédito.</t>
  </si>
  <si>
    <t>(3)  Does not include all credit cards.</t>
  </si>
  <si>
    <t>Fuente: Comisionado de Instituciones Financieras, Asociación de Empleados del AEELA,</t>
  </si>
  <si>
    <t xml:space="preserve">Source: Office of the Commissioner of Financial Institutions, Puerto Rico Commonwealth </t>
  </si>
  <si>
    <t xml:space="preserve">               National Credit Union Administration, Corporación para la Supervisión y Seguro de  </t>
  </si>
  <si>
    <t xml:space="preserve">                Employees' Association, National Credit Union Administration, </t>
  </si>
  <si>
    <t xml:space="preserve">               Cooperativas de Puerto Rico (COSSEC), Sistemas de</t>
  </si>
  <si>
    <t xml:space="preserve">               Insurance Corporation for Cooperative of Puerto Rico (COSSEC),</t>
  </si>
  <si>
    <t xml:space="preserve">               Retiro de la Autoridad de Energía Eléctrica, ELA, Maestros y de la Universidad de</t>
  </si>
  <si>
    <t xml:space="preserve">               and Employee's Retirement Systems of the Electric Power Authority, Commonwealth,</t>
  </si>
  <si>
    <t xml:space="preserve">               Puerto Rico.</t>
  </si>
  <si>
    <t xml:space="preserve">               Teachers, and the University of Puerto Rico.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</si>
</sst>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"/>
    <numFmt numFmtId="166" formatCode="#,##0.0_);\(#,##0.0\)"/>
    <numFmt numFmtId="167" formatCode="#,##0.0"/>
    <numFmt numFmtId="168" formatCode="#,##0.0;\-#,##0.0"/>
    <numFmt numFmtId="169" formatCode="_(* #,##0_);_(* \(#,##0\);_(* &quot;-&quot;??_);_(@_)"/>
    <numFmt numFmtId="170" formatCode="_(* #,##0.0_);_(* \(#,##0.0\);_(* &quot;-&quot;??_);_(@_)"/>
    <numFmt numFmtId="171" formatCode="&quot;$&quot;\ #,##0.00_);\(&quot;$&quot;\ #,##0.00\)"/>
    <numFmt numFmtId="172" formatCode="_(&quot;$&quot;* #,##0_);_(&quot;$&quot;* \(#,##0\);_(&quot;$&quot;* &quot;-&quot;??_);_(@_)"/>
    <numFmt numFmtId="173" formatCode="#,##0.000000_);\(#,##0.000000\)"/>
    <numFmt numFmtId="174" formatCode="0.0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Montserrat"/>
    </font>
    <font>
      <b/>
      <sz val="10"/>
      <color indexed="8"/>
      <name val="Montserrat"/>
    </font>
    <font>
      <u/>
      <sz val="11"/>
      <color theme="10"/>
      <name val="Calibri"/>
      <family val="2"/>
      <scheme val="minor"/>
    </font>
    <font>
      <b/>
      <sz val="10"/>
      <name val="Montserrat"/>
    </font>
    <font>
      <b/>
      <sz val="11"/>
      <color indexed="8"/>
      <name val="Montserrat"/>
    </font>
    <font>
      <sz val="10"/>
      <color indexed="8"/>
      <name val="Montserrat"/>
    </font>
    <font>
      <sz val="10"/>
      <name val="Montserrat"/>
    </font>
    <font>
      <b/>
      <sz val="12"/>
      <color theme="0"/>
      <name val="Montserrat"/>
    </font>
    <font>
      <sz val="12"/>
      <name val="Montserrat"/>
    </font>
    <font>
      <sz val="12"/>
      <color indexed="8"/>
      <name val="Montserrat"/>
    </font>
    <font>
      <sz val="10.5"/>
      <name val="Montserrat"/>
    </font>
    <font>
      <b/>
      <vertAlign val="superscript"/>
      <sz val="12"/>
      <color indexed="8"/>
      <name val="Montserrat"/>
    </font>
    <font>
      <sz val="11"/>
      <color indexed="8"/>
      <name val="Montserrat"/>
    </font>
    <font>
      <vertAlign val="superscript"/>
      <sz val="14"/>
      <color indexed="8"/>
      <name val="Montserrat"/>
    </font>
    <font>
      <vertAlign val="superscript"/>
      <sz val="12"/>
      <color indexed="8"/>
      <name val="Montserrat"/>
    </font>
    <font>
      <sz val="11"/>
      <name val="Montserrat"/>
    </font>
    <font>
      <b/>
      <sz val="11"/>
      <name val="Montserrat"/>
    </font>
    <font>
      <b/>
      <sz val="12"/>
      <name val="Montserrat"/>
    </font>
    <font>
      <sz val="11"/>
      <color theme="1"/>
      <name val="Montserrat"/>
    </font>
    <font>
      <b/>
      <sz val="11"/>
      <color theme="0"/>
      <name val="Montserrat"/>
    </font>
    <font>
      <b/>
      <sz val="11"/>
      <color theme="1"/>
      <name val="Montserrat"/>
    </font>
    <font>
      <sz val="12"/>
      <color theme="1"/>
      <name val="Montserrat"/>
    </font>
    <font>
      <b/>
      <sz val="12"/>
      <color theme="1"/>
      <name val="Montserrat"/>
    </font>
    <font>
      <sz val="12"/>
      <color theme="1"/>
      <name val="Calibri"/>
      <family val="2"/>
      <scheme val="minor"/>
    </font>
    <font>
      <vertAlign val="superscript"/>
      <sz val="12"/>
      <color theme="1"/>
      <name val="Montserrat"/>
    </font>
    <font>
      <b/>
      <sz val="10"/>
      <color theme="1"/>
      <name val="Montserrat"/>
    </font>
    <font>
      <b/>
      <sz val="14"/>
      <color theme="0"/>
      <name val="Montserrat"/>
    </font>
    <font>
      <sz val="14"/>
      <color indexed="8"/>
      <name val="Montserrat"/>
    </font>
    <font>
      <sz val="14"/>
      <color theme="1"/>
      <name val="Montserrat"/>
    </font>
    <font>
      <sz val="14"/>
      <name val="Montserrat"/>
    </font>
    <font>
      <b/>
      <sz val="14"/>
      <color theme="1"/>
      <name val="Montserrat"/>
    </font>
    <font>
      <sz val="12"/>
      <name val="Arial"/>
      <family val="2"/>
    </font>
    <font>
      <b/>
      <sz val="13"/>
      <name val="Montserrat"/>
    </font>
    <font>
      <sz val="13"/>
      <name val="Montserrat"/>
    </font>
    <font>
      <b/>
      <sz val="13"/>
      <color theme="0"/>
      <name val="Montserrat"/>
    </font>
    <font>
      <b/>
      <sz val="9"/>
      <color indexed="8"/>
      <name val="Montserrat"/>
    </font>
    <font>
      <u/>
      <sz val="11"/>
      <color theme="10"/>
      <name val="Montserrat"/>
    </font>
    <font>
      <sz val="10"/>
      <color theme="1"/>
      <name val="Montserrat"/>
    </font>
    <font>
      <b/>
      <u/>
      <sz val="10"/>
      <color theme="1"/>
      <name val="Montserrat"/>
    </font>
    <font>
      <b/>
      <sz val="10"/>
      <color rgb="FFC00000"/>
      <name val="Montserrat"/>
    </font>
    <font>
      <i/>
      <sz val="12"/>
      <name val="Montserrat"/>
    </font>
    <font>
      <sz val="10"/>
      <color rgb="FF000000"/>
      <name val="Montserrat"/>
    </font>
    <font>
      <sz val="11"/>
      <color rgb="FF000000"/>
      <name val="Montserrat"/>
    </font>
    <font>
      <sz val="12"/>
      <color indexed="12"/>
      <name val="Montserrat"/>
    </font>
    <font>
      <sz val="10"/>
      <color indexed="12"/>
      <name val="Montserrat"/>
    </font>
    <font>
      <sz val="12"/>
      <color rgb="FFFF0000"/>
      <name val="Montserrat"/>
    </font>
    <font>
      <sz val="12"/>
      <color theme="0"/>
      <name val="Montserrat"/>
    </font>
    <font>
      <sz val="11"/>
      <color theme="0"/>
      <name val="Montserrat"/>
    </font>
    <font>
      <b/>
      <sz val="16"/>
      <color theme="1"/>
      <name val="Montserrat"/>
    </font>
    <font>
      <b/>
      <sz val="14"/>
      <name val="Montserrat"/>
    </font>
    <font>
      <b/>
      <sz val="12"/>
      <color theme="5" tint="-0.249977111117893"/>
      <name val="Montserrat"/>
    </font>
    <font>
      <sz val="12"/>
      <color theme="5" tint="-0.249977111117893"/>
      <name val="Montserrat"/>
    </font>
    <font>
      <b/>
      <sz val="16"/>
      <color rgb="FF000000"/>
      <name val="Montserrat"/>
    </font>
    <font>
      <b/>
      <sz val="18"/>
      <color theme="1"/>
      <name val="Montserrat"/>
    </font>
    <font>
      <b/>
      <u/>
      <sz val="11"/>
      <color theme="10"/>
      <name val="Montserrat"/>
    </font>
    <font>
      <sz val="10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506272"/>
        <bgColor indexed="64"/>
      </patternFill>
    </fill>
    <fill>
      <patternFill patternType="solid">
        <fgColor rgb="FF5A6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C7082"/>
        <bgColor indexed="64"/>
      </patternFill>
    </fill>
    <fill>
      <patternFill patternType="solid">
        <fgColor rgb="FF5C708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5C708A"/>
        <bgColor indexed="64"/>
      </patternFill>
    </fill>
    <fill>
      <patternFill patternType="solid">
        <fgColor rgb="FFF4F9F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</cellStyleXfs>
  <cellXfs count="472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3" quotePrefix="1" applyFill="1" applyAlignment="1">
      <alignment horizontal="center" vertic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2" borderId="0" xfId="2" applyFont="1" applyFill="1" applyAlignment="1">
      <alignment vertical="center"/>
    </xf>
    <xf numFmtId="0" fontId="11" fillId="0" borderId="0" xfId="2" applyFont="1"/>
    <xf numFmtId="0" fontId="10" fillId="2" borderId="0" xfId="2" applyFont="1" applyFill="1" applyAlignment="1">
      <alignment horizontal="center" vertical="center"/>
    </xf>
    <xf numFmtId="0" fontId="12" fillId="0" borderId="0" xfId="2" applyFont="1"/>
    <xf numFmtId="37" fontId="13" fillId="0" borderId="0" xfId="4" applyNumberFormat="1" applyFont="1" applyAlignment="1">
      <alignment horizontal="center"/>
    </xf>
    <xf numFmtId="37" fontId="13" fillId="0" borderId="0" xfId="1" applyNumberFormat="1" applyFont="1" applyAlignment="1">
      <alignment horizontal="center" vertical="center"/>
    </xf>
    <xf numFmtId="37" fontId="12" fillId="0" borderId="0" xfId="2" applyNumberFormat="1" applyFont="1"/>
    <xf numFmtId="37" fontId="11" fillId="0" borderId="0" xfId="2" applyNumberFormat="1" applyFont="1"/>
    <xf numFmtId="3" fontId="13" fillId="0" borderId="0" xfId="0" applyNumberFormat="1" applyFont="1" applyAlignment="1">
      <alignment horizontal="center"/>
    </xf>
    <xf numFmtId="164" fontId="13" fillId="0" borderId="0" xfId="4" applyNumberFormat="1" applyFont="1" applyAlignment="1">
      <alignment horizontal="center" vertical="justify"/>
    </xf>
    <xf numFmtId="165" fontId="13" fillId="0" borderId="0" xfId="0" applyNumberFormat="1" applyFont="1" applyAlignment="1">
      <alignment horizontal="center"/>
    </xf>
    <xf numFmtId="164" fontId="12" fillId="0" borderId="0" xfId="2" applyNumberFormat="1" applyFont="1"/>
    <xf numFmtId="164" fontId="11" fillId="0" borderId="0" xfId="2" applyNumberFormat="1" applyFont="1"/>
    <xf numFmtId="0" fontId="13" fillId="0" borderId="0" xfId="0" applyFont="1" applyAlignment="1">
      <alignment horizontal="center"/>
    </xf>
    <xf numFmtId="166" fontId="13" fillId="0" borderId="0" xfId="1" applyNumberFormat="1" applyFont="1" applyAlignment="1">
      <alignment horizontal="center" vertical="center"/>
    </xf>
    <xf numFmtId="0" fontId="8" fillId="0" borderId="1" xfId="2" applyFont="1" applyBorder="1" applyAlignment="1">
      <alignment vertical="center"/>
    </xf>
    <xf numFmtId="164" fontId="8" fillId="0" borderId="1" xfId="2" applyNumberFormat="1" applyFont="1" applyBorder="1" applyAlignment="1">
      <alignment vertical="center"/>
    </xf>
    <xf numFmtId="166" fontId="8" fillId="0" borderId="1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7" fontId="12" fillId="0" borderId="0" xfId="2" applyNumberFormat="1" applyFont="1" applyAlignment="1">
      <alignment vertical="center"/>
    </xf>
    <xf numFmtId="0" fontId="15" fillId="0" borderId="0" xfId="0" applyFont="1" applyAlignment="1">
      <alignment vertical="center"/>
    </xf>
    <xf numFmtId="1" fontId="13" fillId="0" borderId="0" xfId="4" applyNumberFormat="1" applyFont="1" applyAlignment="1">
      <alignment horizontal="center" vertical="center"/>
    </xf>
    <xf numFmtId="37" fontId="12" fillId="0" borderId="0" xfId="2" applyNumberFormat="1" applyFont="1" applyAlignment="1">
      <alignment horizontal="right" vertical="center"/>
    </xf>
    <xf numFmtId="1" fontId="13" fillId="0" borderId="0" xfId="0" applyNumberFormat="1" applyFont="1" applyAlignment="1">
      <alignment horizontal="center" vertical="center"/>
    </xf>
    <xf numFmtId="1" fontId="12" fillId="0" borderId="0" xfId="2" applyNumberFormat="1" applyFont="1" applyAlignment="1">
      <alignment horizontal="right" vertical="center"/>
    </xf>
    <xf numFmtId="166" fontId="12" fillId="0" borderId="0" xfId="2" applyNumberFormat="1" applyFont="1" applyAlignment="1">
      <alignment vertical="center"/>
    </xf>
    <xf numFmtId="37" fontId="13" fillId="0" borderId="0" xfId="4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12" fillId="0" borderId="1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8" fillId="0" borderId="0" xfId="2" quotePrefix="1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10" fillId="3" borderId="0" xfId="2" applyFont="1" applyFill="1" applyAlignment="1">
      <alignment horizontal="center" vertical="center"/>
    </xf>
    <xf numFmtId="165" fontId="12" fillId="0" borderId="0" xfId="2" applyNumberFormat="1" applyFont="1" applyAlignment="1">
      <alignment vertical="center"/>
    </xf>
    <xf numFmtId="165" fontId="11" fillId="0" borderId="0" xfId="2" applyNumberFormat="1" applyFont="1" applyAlignment="1">
      <alignment vertical="center"/>
    </xf>
    <xf numFmtId="0" fontId="12" fillId="0" borderId="0" xfId="2" applyFont="1" applyAlignment="1">
      <alignment horizontal="left" vertical="center"/>
    </xf>
    <xf numFmtId="167" fontId="12" fillId="0" borderId="0" xfId="2" applyNumberFormat="1" applyFont="1" applyAlignment="1" applyProtection="1">
      <alignment horizontal="center" vertical="center"/>
      <protection locked="0"/>
    </xf>
    <xf numFmtId="167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168" fontId="12" fillId="0" borderId="0" xfId="2" applyNumberFormat="1" applyFont="1" applyAlignment="1" applyProtection="1">
      <alignment horizontal="center" vertical="center"/>
      <protection locked="0"/>
    </xf>
    <xf numFmtId="168" fontId="11" fillId="0" borderId="0" xfId="2" applyNumberFormat="1" applyFont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167" fontId="11" fillId="4" borderId="0" xfId="2" applyNumberFormat="1" applyFont="1" applyFill="1" applyAlignment="1">
      <alignment horizontal="center" vertical="center"/>
    </xf>
    <xf numFmtId="168" fontId="12" fillId="0" borderId="1" xfId="2" applyNumberFormat="1" applyFont="1" applyBorder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4" borderId="0" xfId="2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5" borderId="0" xfId="2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2" applyFont="1" applyFill="1" applyAlignment="1">
      <alignment horizontal="center" vertical="center"/>
    </xf>
    <xf numFmtId="0" fontId="12" fillId="0" borderId="2" xfId="2" applyFont="1" applyBorder="1" applyAlignment="1">
      <alignment vertical="center"/>
    </xf>
    <xf numFmtId="0" fontId="10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6" fillId="0" borderId="0" xfId="0" applyFont="1"/>
    <xf numFmtId="0" fontId="24" fillId="4" borderId="3" xfId="0" applyFont="1" applyFill="1" applyBorder="1" applyAlignment="1">
      <alignment vertical="center"/>
    </xf>
    <xf numFmtId="169" fontId="11" fillId="0" borderId="0" xfId="1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horizontal="right" vertical="center"/>
      <protection locked="0"/>
    </xf>
    <xf numFmtId="0" fontId="12" fillId="0" borderId="1" xfId="0" applyFont="1" applyBorder="1" applyAlignment="1">
      <alignment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left" vertical="center"/>
    </xf>
    <xf numFmtId="169" fontId="9" fillId="0" borderId="0" xfId="0" applyNumberFormat="1" applyFont="1" applyAlignment="1" applyProtection="1">
      <alignment vertical="center"/>
      <protection locked="0"/>
    </xf>
    <xf numFmtId="165" fontId="9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top"/>
      <protection locked="0"/>
    </xf>
    <xf numFmtId="166" fontId="11" fillId="0" borderId="0" xfId="2" applyNumberFormat="1" applyFont="1" applyAlignment="1">
      <alignment vertical="center"/>
    </xf>
    <xf numFmtId="170" fontId="11" fillId="0" borderId="0" xfId="1" applyNumberFormat="1" applyFont="1" applyFill="1" applyAlignment="1">
      <alignment vertical="center"/>
    </xf>
    <xf numFmtId="170" fontId="11" fillId="0" borderId="0" xfId="1" applyNumberFormat="1" applyFont="1" applyAlignment="1">
      <alignment vertical="center"/>
    </xf>
    <xf numFmtId="0" fontId="11" fillId="0" borderId="5" xfId="2" applyFont="1" applyBorder="1" applyAlignment="1">
      <alignment vertical="center"/>
    </xf>
    <xf numFmtId="166" fontId="9" fillId="0" borderId="0" xfId="2" applyNumberFormat="1" applyFont="1" applyAlignment="1">
      <alignment vertical="center"/>
    </xf>
    <xf numFmtId="166" fontId="9" fillId="0" borderId="6" xfId="2" applyNumberFormat="1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3" fillId="0" borderId="0" xfId="0" applyFont="1"/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/>
    <xf numFmtId="0" fontId="2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 applyProtection="1">
      <alignment vertical="center"/>
      <protection locked="0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 applyAlignment="1" applyProtection="1">
      <alignment vertical="center"/>
      <protection locked="0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22" fillId="5" borderId="0" xfId="0" applyFont="1" applyFill="1"/>
    <xf numFmtId="0" fontId="3" fillId="0" borderId="0" xfId="5" applyFont="1"/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0" fontId="6" fillId="0" borderId="0" xfId="5" applyFont="1"/>
    <xf numFmtId="0" fontId="7" fillId="0" borderId="0" xfId="5" applyFont="1"/>
    <xf numFmtId="0" fontId="8" fillId="0" borderId="0" xfId="5" applyFont="1"/>
    <xf numFmtId="0" fontId="8" fillId="0" borderId="0" xfId="5" applyFont="1" applyAlignment="1">
      <alignment horizontal="center"/>
    </xf>
    <xf numFmtId="0" fontId="8" fillId="0" borderId="0" xfId="5" applyFont="1" applyAlignment="1">
      <alignment horizontal="left"/>
    </xf>
    <xf numFmtId="0" fontId="9" fillId="0" borderId="0" xfId="5" applyFont="1"/>
    <xf numFmtId="0" fontId="29" fillId="5" borderId="0" xfId="5" applyFont="1" applyFill="1" applyAlignment="1">
      <alignment vertical="center"/>
    </xf>
    <xf numFmtId="0" fontId="29" fillId="5" borderId="0" xfId="5" applyFont="1" applyFill="1" applyAlignment="1">
      <alignment horizontal="center" vertical="center"/>
    </xf>
    <xf numFmtId="0" fontId="29" fillId="5" borderId="0" xfId="5" applyFont="1" applyFill="1" applyAlignment="1">
      <alignment horizontal="left" vertical="center"/>
    </xf>
    <xf numFmtId="0" fontId="11" fillId="0" borderId="0" xfId="5" applyFont="1"/>
    <xf numFmtId="0" fontId="30" fillId="0" borderId="0" xfId="5" applyFont="1"/>
    <xf numFmtId="0" fontId="30" fillId="0" borderId="0" xfId="5" applyFont="1" applyAlignment="1">
      <alignment horizontal="center"/>
    </xf>
    <xf numFmtId="0" fontId="30" fillId="0" borderId="0" xfId="5" applyFont="1" applyAlignment="1">
      <alignment horizontal="left"/>
    </xf>
    <xf numFmtId="37" fontId="30" fillId="0" borderId="0" xfId="5" applyNumberFormat="1" applyFont="1" applyAlignment="1">
      <alignment horizontal="center"/>
    </xf>
    <xf numFmtId="169" fontId="30" fillId="0" borderId="0" xfId="7" applyNumberFormat="1" applyFont="1" applyFill="1" applyBorder="1" applyAlignment="1" applyProtection="1">
      <alignment horizontal="center" vertical="center"/>
    </xf>
    <xf numFmtId="169" fontId="30" fillId="0" borderId="0" xfId="7" applyNumberFormat="1" applyFont="1" applyFill="1" applyBorder="1" applyAlignment="1" applyProtection="1">
      <alignment horizontal="right"/>
    </xf>
    <xf numFmtId="171" fontId="30" fillId="0" borderId="0" xfId="5" applyNumberFormat="1" applyFont="1" applyAlignment="1">
      <alignment horizontal="right"/>
    </xf>
    <xf numFmtId="171" fontId="30" fillId="0" borderId="0" xfId="7" applyNumberFormat="1" applyFont="1" applyFill="1" applyBorder="1" applyAlignment="1" applyProtection="1">
      <alignment horizontal="right"/>
    </xf>
    <xf numFmtId="2" fontId="30" fillId="0" borderId="0" xfId="6" applyNumberFormat="1" applyFont="1" applyFill="1" applyBorder="1" applyAlignment="1" applyProtection="1">
      <alignment horizontal="right"/>
    </xf>
    <xf numFmtId="1" fontId="30" fillId="0" borderId="0" xfId="6" applyNumberFormat="1" applyFont="1" applyFill="1" applyBorder="1" applyAlignment="1" applyProtection="1">
      <alignment horizontal="right"/>
    </xf>
    <xf numFmtId="169" fontId="30" fillId="0" borderId="0" xfId="1" applyNumberFormat="1" applyFont="1" applyFill="1" applyBorder="1" applyAlignment="1" applyProtection="1">
      <alignment horizontal="right"/>
    </xf>
    <xf numFmtId="7" fontId="30" fillId="0" borderId="0" xfId="6" applyNumberFormat="1" applyFont="1" applyFill="1" applyBorder="1" applyAlignment="1" applyProtection="1">
      <alignment horizontal="right"/>
    </xf>
    <xf numFmtId="172" fontId="30" fillId="0" borderId="0" xfId="6" applyNumberFormat="1" applyFont="1" applyFill="1" applyBorder="1" applyAlignment="1" applyProtection="1">
      <alignment horizontal="right"/>
    </xf>
    <xf numFmtId="0" fontId="30" fillId="4" borderId="0" xfId="5" applyFont="1" applyFill="1"/>
    <xf numFmtId="37" fontId="30" fillId="0" borderId="0" xfId="7" applyNumberFormat="1" applyFont="1" applyFill="1" applyBorder="1" applyAlignment="1" applyProtection="1">
      <alignment horizontal="right"/>
    </xf>
    <xf numFmtId="37" fontId="30" fillId="4" borderId="0" xfId="7" applyNumberFormat="1" applyFont="1" applyFill="1" applyBorder="1" applyAlignment="1" applyProtection="1">
      <alignment horizontal="right"/>
    </xf>
    <xf numFmtId="0" fontId="30" fillId="4" borderId="0" xfId="5" applyFont="1" applyFill="1" applyAlignment="1">
      <alignment horizontal="center"/>
    </xf>
    <xf numFmtId="169" fontId="30" fillId="4" borderId="0" xfId="7" applyNumberFormat="1" applyFont="1" applyFill="1" applyBorder="1" applyAlignment="1" applyProtection="1">
      <alignment horizontal="right"/>
    </xf>
    <xf numFmtId="1" fontId="30" fillId="4" borderId="0" xfId="7" applyNumberFormat="1" applyFont="1" applyFill="1" applyBorder="1" applyAlignment="1" applyProtection="1">
      <alignment horizontal="right"/>
    </xf>
    <xf numFmtId="171" fontId="30" fillId="4" borderId="0" xfId="7" applyNumberFormat="1" applyFont="1" applyFill="1" applyBorder="1" applyAlignment="1" applyProtection="1">
      <alignment horizontal="right"/>
    </xf>
    <xf numFmtId="0" fontId="30" fillId="0" borderId="5" xfId="5" applyFont="1" applyBorder="1" applyAlignment="1">
      <alignment vertical="center"/>
    </xf>
    <xf numFmtId="0" fontId="30" fillId="0" borderId="5" xfId="5" applyFont="1" applyBorder="1" applyAlignment="1">
      <alignment horizontal="center" vertical="center"/>
    </xf>
    <xf numFmtId="0" fontId="30" fillId="0" borderId="5" xfId="5" applyFont="1" applyBorder="1" applyAlignment="1">
      <alignment horizontal="left" vertical="center"/>
    </xf>
    <xf numFmtId="0" fontId="31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9" fillId="0" borderId="0" xfId="5" applyFont="1" applyAlignment="1">
      <alignment horizontal="left"/>
    </xf>
    <xf numFmtId="0" fontId="32" fillId="0" borderId="0" xfId="5" applyFont="1"/>
    <xf numFmtId="0" fontId="33" fillId="0" borderId="0" xfId="5" applyFont="1"/>
    <xf numFmtId="0" fontId="32" fillId="0" borderId="0" xfId="5" applyFont="1" applyAlignment="1">
      <alignment horizontal="center"/>
    </xf>
    <xf numFmtId="0" fontId="33" fillId="0" borderId="0" xfId="5" applyFont="1" applyAlignment="1">
      <alignment horizontal="left"/>
    </xf>
    <xf numFmtId="0" fontId="21" fillId="0" borderId="0" xfId="5" applyFont="1"/>
    <xf numFmtId="0" fontId="21" fillId="0" borderId="0" xfId="5" applyFont="1" applyAlignment="1">
      <alignment horizontal="center"/>
    </xf>
    <xf numFmtId="0" fontId="20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0" fillId="5" borderId="0" xfId="4" applyFont="1" applyFill="1" applyAlignment="1">
      <alignment horizontal="center" vertical="center"/>
    </xf>
    <xf numFmtId="0" fontId="11" fillId="0" borderId="0" xfId="4" applyFont="1" applyAlignment="1">
      <alignment vertical="center"/>
    </xf>
    <xf numFmtId="166" fontId="11" fillId="0" borderId="0" xfId="4" applyNumberFormat="1" applyFont="1" applyAlignment="1">
      <alignment vertical="center"/>
    </xf>
    <xf numFmtId="0" fontId="11" fillId="0" borderId="0" xfId="4" applyFont="1" applyAlignment="1">
      <alignment horizontal="center" vertical="center"/>
    </xf>
    <xf numFmtId="170" fontId="24" fillId="0" borderId="0" xfId="8" applyNumberFormat="1" applyFont="1" applyFill="1" applyBorder="1" applyAlignment="1" applyProtection="1">
      <alignment vertical="center"/>
    </xf>
    <xf numFmtId="37" fontId="11" fillId="0" borderId="0" xfId="4" applyNumberFormat="1" applyFont="1" applyAlignment="1">
      <alignment vertical="center"/>
    </xf>
    <xf numFmtId="37" fontId="24" fillId="0" borderId="0" xfId="4" applyNumberFormat="1" applyFont="1" applyAlignment="1">
      <alignment vertical="center"/>
    </xf>
    <xf numFmtId="166" fontId="24" fillId="0" borderId="0" xfId="4" applyNumberFormat="1" applyFont="1" applyAlignment="1">
      <alignment vertical="center"/>
    </xf>
    <xf numFmtId="170" fontId="24" fillId="0" borderId="0" xfId="1" applyNumberFormat="1" applyFont="1" applyAlignment="1">
      <alignment vertical="center"/>
    </xf>
    <xf numFmtId="0" fontId="11" fillId="0" borderId="5" xfId="4" applyFont="1" applyBorder="1" applyAlignment="1">
      <alignment horizontal="center" vertical="center"/>
    </xf>
    <xf numFmtId="166" fontId="11" fillId="0" borderId="5" xfId="4" applyNumberFormat="1" applyFont="1" applyBorder="1" applyAlignment="1">
      <alignment vertical="center"/>
    </xf>
    <xf numFmtId="0" fontId="9" fillId="0" borderId="0" xfId="4" applyFont="1" applyAlignment="1">
      <alignment vertical="center"/>
    </xf>
    <xf numFmtId="37" fontId="9" fillId="0" borderId="0" xfId="4" applyNumberFormat="1" applyFont="1" applyAlignment="1">
      <alignment vertical="center"/>
    </xf>
    <xf numFmtId="0" fontId="10" fillId="5" borderId="0" xfId="4" applyFont="1" applyFill="1" applyAlignment="1">
      <alignment vertical="center"/>
    </xf>
    <xf numFmtId="170" fontId="9" fillId="0" borderId="0" xfId="1" applyNumberFormat="1" applyFont="1" applyAlignment="1">
      <alignment vertical="center"/>
    </xf>
    <xf numFmtId="169" fontId="9" fillId="0" borderId="0" xfId="1" applyNumberFormat="1" applyFont="1" applyAlignment="1">
      <alignment vertical="center"/>
    </xf>
    <xf numFmtId="170" fontId="9" fillId="0" borderId="0" xfId="4" applyNumberFormat="1" applyFont="1" applyAlignment="1">
      <alignment vertical="center"/>
    </xf>
    <xf numFmtId="170" fontId="24" fillId="0" borderId="0" xfId="1" applyNumberFormat="1" applyFont="1"/>
    <xf numFmtId="170" fontId="9" fillId="0" borderId="0" xfId="1" applyNumberFormat="1" applyFont="1" applyFill="1" applyAlignment="1">
      <alignment vertical="center"/>
    </xf>
    <xf numFmtId="0" fontId="21" fillId="0" borderId="0" xfId="0" applyFont="1" applyAlignment="1">
      <alignment horizontal="center"/>
    </xf>
    <xf numFmtId="173" fontId="11" fillId="0" borderId="5" xfId="4" applyNumberFormat="1" applyFont="1" applyBorder="1" applyAlignment="1">
      <alignment horizontal="center" vertical="center"/>
    </xf>
    <xf numFmtId="173" fontId="11" fillId="0" borderId="5" xfId="4" applyNumberFormat="1" applyFont="1" applyBorder="1" applyAlignment="1">
      <alignment vertical="center"/>
    </xf>
    <xf numFmtId="0" fontId="20" fillId="0" borderId="0" xfId="10" applyFont="1" applyAlignment="1">
      <alignment vertical="center"/>
    </xf>
    <xf numFmtId="0" fontId="35" fillId="0" borderId="0" xfId="10" applyFont="1" applyAlignment="1">
      <alignment vertical="center"/>
    </xf>
    <xf numFmtId="0" fontId="19" fillId="0" borderId="0" xfId="10" applyFont="1" applyAlignment="1">
      <alignment vertical="center"/>
    </xf>
    <xf numFmtId="0" fontId="36" fillId="0" borderId="0" xfId="10" applyFont="1" applyAlignment="1">
      <alignment vertical="center"/>
    </xf>
    <xf numFmtId="0" fontId="11" fillId="0" borderId="0" xfId="10" applyFont="1" applyAlignment="1">
      <alignment vertical="center"/>
    </xf>
    <xf numFmtId="0" fontId="37" fillId="6" borderId="0" xfId="10" applyFont="1" applyFill="1" applyAlignment="1">
      <alignment vertical="center"/>
    </xf>
    <xf numFmtId="0" fontId="10" fillId="6" borderId="0" xfId="10" applyFont="1" applyFill="1" applyAlignment="1">
      <alignment vertical="center"/>
    </xf>
    <xf numFmtId="0" fontId="11" fillId="7" borderId="0" xfId="10" applyFont="1" applyFill="1" applyAlignment="1">
      <alignment vertical="center"/>
    </xf>
    <xf numFmtId="166" fontId="11" fillId="7" borderId="0" xfId="10" applyNumberFormat="1" applyFont="1" applyFill="1" applyAlignment="1">
      <alignment vertical="center"/>
    </xf>
    <xf numFmtId="0" fontId="36" fillId="7" borderId="0" xfId="10" applyFont="1" applyFill="1" applyAlignment="1">
      <alignment vertical="center"/>
    </xf>
    <xf numFmtId="166" fontId="11" fillId="8" borderId="0" xfId="10" applyNumberFormat="1" applyFont="1" applyFill="1" applyAlignment="1">
      <alignment vertical="center"/>
    </xf>
    <xf numFmtId="166" fontId="11" fillId="0" borderId="0" xfId="10" applyNumberFormat="1" applyFont="1" applyAlignment="1">
      <alignment vertical="center"/>
    </xf>
    <xf numFmtId="166" fontId="11" fillId="4" borderId="0" xfId="10" applyNumberFormat="1" applyFont="1" applyFill="1" applyAlignment="1">
      <alignment vertical="center"/>
    </xf>
    <xf numFmtId="0" fontId="11" fillId="4" borderId="0" xfId="10" applyFont="1" applyFill="1" applyAlignment="1">
      <alignment vertical="center"/>
    </xf>
    <xf numFmtId="0" fontId="24" fillId="4" borderId="0" xfId="10" applyFont="1" applyFill="1" applyAlignment="1">
      <alignment vertical="center"/>
    </xf>
    <xf numFmtId="0" fontId="11" fillId="7" borderId="2" xfId="10" applyFont="1" applyFill="1" applyBorder="1" applyAlignment="1">
      <alignment vertical="center"/>
    </xf>
    <xf numFmtId="166" fontId="11" fillId="7" borderId="2" xfId="10" applyNumberFormat="1" applyFont="1" applyFill="1" applyBorder="1" applyAlignment="1">
      <alignment vertical="center"/>
    </xf>
    <xf numFmtId="0" fontId="36" fillId="7" borderId="2" xfId="10" applyFont="1" applyFill="1" applyBorder="1" applyAlignment="1">
      <alignment vertical="center"/>
    </xf>
    <xf numFmtId="0" fontId="11" fillId="0" borderId="0" xfId="10" applyFont="1" applyAlignment="1">
      <alignment horizontal="left" vertical="center"/>
    </xf>
    <xf numFmtId="4" fontId="11" fillId="0" borderId="0" xfId="10" applyNumberFormat="1" applyFont="1" applyAlignment="1">
      <alignment vertical="center"/>
    </xf>
    <xf numFmtId="4" fontId="26" fillId="0" borderId="0" xfId="0" applyNumberFormat="1" applyFont="1"/>
    <xf numFmtId="166" fontId="26" fillId="0" borderId="0" xfId="0" applyNumberFormat="1" applyFont="1"/>
    <xf numFmtId="0" fontId="38" fillId="0" borderId="0" xfId="2" applyFont="1" applyAlignment="1">
      <alignment vertical="center"/>
    </xf>
    <xf numFmtId="0" fontId="12" fillId="0" borderId="2" xfId="2" applyFont="1" applyBorder="1" applyAlignment="1">
      <alignment horizontal="center" vertical="center"/>
    </xf>
    <xf numFmtId="0" fontId="39" fillId="0" borderId="0" xfId="3" applyFont="1" applyAlignment="1">
      <alignment vertical="center"/>
    </xf>
    <xf numFmtId="0" fontId="21" fillId="0" borderId="0" xfId="0" applyFont="1" applyAlignment="1">
      <alignment vertical="center"/>
    </xf>
    <xf numFmtId="166" fontId="12" fillId="0" borderId="0" xfId="2" applyNumberFormat="1" applyFont="1" applyAlignment="1" applyProtection="1">
      <alignment horizontal="center" vertical="center"/>
      <protection locked="0"/>
    </xf>
    <xf numFmtId="166" fontId="12" fillId="0" borderId="0" xfId="2" applyNumberFormat="1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1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8" fillId="4" borderId="0" xfId="0" applyFont="1" applyFill="1" applyAlignment="1">
      <alignment vertical="center"/>
    </xf>
    <xf numFmtId="167" fontId="11" fillId="4" borderId="0" xfId="1" applyNumberFormat="1" applyFont="1" applyFill="1" applyAlignment="1">
      <alignment vertical="center"/>
    </xf>
    <xf numFmtId="174" fontId="18" fillId="4" borderId="0" xfId="0" applyNumberFormat="1" applyFont="1" applyFill="1" applyAlignment="1">
      <alignment vertical="center"/>
    </xf>
    <xf numFmtId="167" fontId="11" fillId="4" borderId="0" xfId="0" applyNumberFormat="1" applyFont="1" applyFill="1" applyAlignment="1">
      <alignment vertical="center"/>
    </xf>
    <xf numFmtId="3" fontId="11" fillId="4" borderId="0" xfId="1" applyNumberFormat="1" applyFont="1" applyFill="1" applyAlignment="1">
      <alignment vertical="center"/>
    </xf>
    <xf numFmtId="3" fontId="11" fillId="4" borderId="0" xfId="1" applyNumberFormat="1" applyFont="1" applyFill="1" applyAlignment="1">
      <alignment horizontal="right" vertical="center"/>
    </xf>
    <xf numFmtId="0" fontId="18" fillId="4" borderId="0" xfId="0" applyFont="1" applyFill="1" applyAlignment="1">
      <alignment horizontal="right" vertical="center"/>
    </xf>
    <xf numFmtId="0" fontId="18" fillId="4" borderId="5" xfId="0" applyFont="1" applyFill="1" applyBorder="1" applyAlignment="1">
      <alignment vertical="center"/>
    </xf>
    <xf numFmtId="3" fontId="18" fillId="4" borderId="5" xfId="1" applyNumberFormat="1" applyFont="1" applyFill="1" applyBorder="1" applyAlignment="1">
      <alignment vertical="center"/>
    </xf>
    <xf numFmtId="166" fontId="12" fillId="4" borderId="0" xfId="0" applyNumberFormat="1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70" fontId="11" fillId="4" borderId="0" xfId="0" applyNumberFormat="1" applyFont="1" applyFill="1" applyAlignment="1">
      <alignment horizontal="right" vertical="center"/>
    </xf>
    <xf numFmtId="170" fontId="11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0" fontId="43" fillId="4" borderId="0" xfId="0" applyFont="1" applyFill="1" applyAlignment="1">
      <alignment vertical="center"/>
    </xf>
    <xf numFmtId="1" fontId="11" fillId="4" borderId="0" xfId="0" applyNumberFormat="1" applyFont="1" applyFill="1" applyAlignment="1">
      <alignment vertical="center"/>
    </xf>
    <xf numFmtId="1" fontId="11" fillId="4" borderId="0" xfId="0" applyNumberFormat="1" applyFont="1" applyFill="1" applyAlignment="1">
      <alignment horizontal="right" vertical="center"/>
    </xf>
    <xf numFmtId="37" fontId="11" fillId="4" borderId="0" xfId="0" applyNumberFormat="1" applyFont="1" applyFill="1" applyAlignment="1">
      <alignment vertical="center"/>
    </xf>
    <xf numFmtId="166" fontId="11" fillId="4" borderId="0" xfId="0" applyNumberFormat="1" applyFont="1" applyFill="1" applyAlignment="1">
      <alignment vertical="center"/>
    </xf>
    <xf numFmtId="166" fontId="11" fillId="4" borderId="0" xfId="0" applyNumberFormat="1" applyFont="1" applyFill="1" applyAlignment="1">
      <alignment horizontal="right" vertical="center"/>
    </xf>
    <xf numFmtId="166" fontId="11" fillId="4" borderId="0" xfId="1" applyNumberFormat="1" applyFont="1" applyFill="1" applyAlignment="1">
      <alignment vertical="center"/>
    </xf>
    <xf numFmtId="37" fontId="11" fillId="4" borderId="0" xfId="1" applyNumberFormat="1" applyFont="1" applyFill="1" applyAlignment="1">
      <alignment vertical="center"/>
    </xf>
    <xf numFmtId="37" fontId="11" fillId="4" borderId="0" xfId="1" applyNumberFormat="1" applyFont="1" applyFill="1" applyAlignment="1">
      <alignment horizontal="right" vertical="center"/>
    </xf>
    <xf numFmtId="37" fontId="18" fillId="4" borderId="5" xfId="1" applyNumberFormat="1" applyFont="1" applyFill="1" applyBorder="1" applyAlignment="1">
      <alignment vertical="center"/>
    </xf>
    <xf numFmtId="0" fontId="44" fillId="9" borderId="0" xfId="0" applyFont="1" applyFill="1" applyAlignment="1">
      <alignment vertical="center"/>
    </xf>
    <xf numFmtId="0" fontId="40" fillId="4" borderId="0" xfId="0" applyFont="1" applyFill="1"/>
    <xf numFmtId="0" fontId="40" fillId="4" borderId="0" xfId="0" applyFont="1" applyFill="1" applyAlignment="1">
      <alignment vertical="center" wrapText="1"/>
    </xf>
    <xf numFmtId="0" fontId="45" fillId="4" borderId="0" xfId="0" applyFont="1" applyFill="1" applyAlignment="1">
      <alignment vertical="center"/>
    </xf>
    <xf numFmtId="0" fontId="21" fillId="4" borderId="0" xfId="0" applyFont="1" applyFill="1"/>
    <xf numFmtId="0" fontId="44" fillId="4" borderId="0" xfId="0" applyFont="1" applyFill="1" applyAlignment="1">
      <alignment vertical="center"/>
    </xf>
    <xf numFmtId="0" fontId="10" fillId="10" borderId="0" xfId="2" applyFont="1" applyFill="1" applyAlignment="1">
      <alignment vertical="center"/>
    </xf>
    <xf numFmtId="0" fontId="10" fillId="10" borderId="0" xfId="2" applyFont="1" applyFill="1" applyAlignment="1">
      <alignment horizontal="center" vertical="center"/>
    </xf>
    <xf numFmtId="3" fontId="11" fillId="0" borderId="5" xfId="1" applyNumberFormat="1" applyFont="1" applyBorder="1" applyAlignment="1">
      <alignment vertical="center"/>
    </xf>
    <xf numFmtId="0" fontId="19" fillId="4" borderId="0" xfId="0" applyFont="1" applyFill="1" applyAlignment="1">
      <alignment vertical="center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6" fontId="12" fillId="0" borderId="0" xfId="0" applyNumberFormat="1" applyFont="1" applyAlignment="1" applyProtection="1">
      <alignment horizontal="right"/>
      <protection locked="0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6" fontId="8" fillId="0" borderId="0" xfId="0" applyNumberFormat="1" applyFont="1"/>
    <xf numFmtId="0" fontId="8" fillId="0" borderId="0" xfId="0" applyFont="1" applyAlignment="1" applyProtection="1">
      <alignment horizontal="left"/>
      <protection locked="0"/>
    </xf>
    <xf numFmtId="0" fontId="19" fillId="4" borderId="0" xfId="0" applyFont="1" applyFill="1"/>
    <xf numFmtId="0" fontId="7" fillId="0" borderId="0" xfId="0" applyFont="1"/>
    <xf numFmtId="0" fontId="3" fillId="0" borderId="0" xfId="0" applyFont="1"/>
    <xf numFmtId="0" fontId="12" fillId="0" borderId="0" xfId="0" applyFont="1" applyAlignment="1">
      <alignment horizontal="center"/>
    </xf>
    <xf numFmtId="166" fontId="12" fillId="0" borderId="0" xfId="0" applyNumberFormat="1" applyFont="1"/>
    <xf numFmtId="166" fontId="46" fillId="0" borderId="0" xfId="0" applyNumberFormat="1" applyFont="1" applyProtection="1">
      <protection locked="0"/>
    </xf>
    <xf numFmtId="166" fontId="11" fillId="0" borderId="0" xfId="0" applyNumberFormat="1" applyFont="1"/>
    <xf numFmtId="166" fontId="11" fillId="0" borderId="0" xfId="1" applyNumberFormat="1" applyFont="1" applyFill="1"/>
    <xf numFmtId="0" fontId="9" fillId="0" borderId="0" xfId="0" applyFont="1"/>
    <xf numFmtId="0" fontId="8" fillId="0" borderId="0" xfId="0" applyFont="1" applyProtection="1">
      <protection locked="0"/>
    </xf>
    <xf numFmtId="166" fontId="12" fillId="0" borderId="0" xfId="0" applyNumberFormat="1" applyFont="1" applyProtection="1">
      <protection locked="0"/>
    </xf>
    <xf numFmtId="166" fontId="11" fillId="0" borderId="0" xfId="0" applyNumberFormat="1" applyFont="1" applyAlignment="1">
      <alignment horizontal="center"/>
    </xf>
    <xf numFmtId="0" fontId="7" fillId="0" borderId="0" xfId="0" applyFont="1" applyProtection="1">
      <protection locked="0"/>
    </xf>
    <xf numFmtId="0" fontId="46" fillId="0" borderId="0" xfId="0" applyFont="1" applyProtection="1">
      <protection locked="0"/>
    </xf>
    <xf numFmtId="170" fontId="11" fillId="0" borderId="0" xfId="1" applyNumberFormat="1" applyFont="1" applyFill="1"/>
    <xf numFmtId="170" fontId="12" fillId="0" borderId="0" xfId="1" applyNumberFormat="1" applyFont="1" applyFill="1" applyBorder="1" applyProtection="1"/>
    <xf numFmtId="170" fontId="11" fillId="0" borderId="0" xfId="1" applyNumberFormat="1" applyFont="1" applyFill="1" applyBorder="1" applyProtection="1"/>
    <xf numFmtId="166" fontId="47" fillId="0" borderId="0" xfId="0" applyNumberFormat="1" applyFont="1" applyProtection="1">
      <protection locked="0"/>
    </xf>
    <xf numFmtId="43" fontId="8" fillId="0" borderId="0" xfId="0" applyNumberFormat="1" applyFont="1"/>
    <xf numFmtId="0" fontId="47" fillId="0" borderId="0" xfId="0" applyFont="1" applyProtection="1">
      <protection locked="0"/>
    </xf>
    <xf numFmtId="0" fontId="18" fillId="0" borderId="0" xfId="0" applyFont="1"/>
    <xf numFmtId="170" fontId="11" fillId="0" borderId="0" xfId="1" applyNumberFormat="1" applyFont="1"/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66" fontId="21" fillId="0" borderId="0" xfId="0" applyNumberFormat="1" applyFont="1"/>
    <xf numFmtId="0" fontId="20" fillId="0" borderId="0" xfId="0" applyFont="1"/>
    <xf numFmtId="0" fontId="1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6" fontId="4" fillId="0" borderId="0" xfId="0" applyNumberFormat="1" applyFont="1"/>
    <xf numFmtId="0" fontId="22" fillId="5" borderId="0" xfId="0" applyFont="1" applyFill="1" applyAlignment="1">
      <alignment horizontal="center"/>
    </xf>
    <xf numFmtId="166" fontId="12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3" fillId="0" borderId="0" xfId="4" applyFont="1" applyAlignment="1">
      <alignment vertical="center"/>
    </xf>
    <xf numFmtId="0" fontId="4" fillId="0" borderId="0" xfId="4" applyFont="1"/>
    <xf numFmtId="0" fontId="6" fillId="0" borderId="0" xfId="4" applyFont="1"/>
    <xf numFmtId="0" fontId="7" fillId="0" borderId="0" xfId="4" applyFont="1" applyAlignment="1">
      <alignment vertical="center"/>
    </xf>
    <xf numFmtId="166" fontId="4" fillId="0" borderId="0" xfId="4" applyNumberFormat="1" applyFont="1"/>
    <xf numFmtId="0" fontId="8" fillId="0" borderId="0" xfId="4" applyFont="1"/>
    <xf numFmtId="0" fontId="9" fillId="0" borderId="0" xfId="4" applyFont="1"/>
    <xf numFmtId="0" fontId="11" fillId="5" borderId="0" xfId="0" applyFont="1" applyFill="1"/>
    <xf numFmtId="0" fontId="12" fillId="0" borderId="0" xfId="4" applyFont="1"/>
    <xf numFmtId="0" fontId="11" fillId="0" borderId="0" xfId="4" applyFont="1"/>
    <xf numFmtId="0" fontId="21" fillId="5" borderId="0" xfId="0" applyFont="1" applyFill="1"/>
    <xf numFmtId="0" fontId="21" fillId="5" borderId="0" xfId="0" applyFont="1" applyFill="1" applyAlignment="1">
      <alignment horizontal="center"/>
    </xf>
    <xf numFmtId="166" fontId="12" fillId="0" borderId="0" xfId="4" applyNumberFormat="1" applyFont="1"/>
    <xf numFmtId="0" fontId="12" fillId="0" borderId="0" xfId="4" applyFont="1" applyAlignment="1">
      <alignment vertical="center"/>
    </xf>
    <xf numFmtId="166" fontId="12" fillId="0" borderId="0" xfId="4" applyNumberFormat="1" applyFont="1" applyAlignment="1">
      <alignment vertical="center"/>
    </xf>
    <xf numFmtId="166" fontId="11" fillId="0" borderId="0" xfId="1" applyNumberFormat="1" applyFont="1" applyFill="1" applyAlignment="1">
      <alignment vertical="center"/>
    </xf>
    <xf numFmtId="166" fontId="46" fillId="0" borderId="0" xfId="4" applyNumberFormat="1" applyFont="1" applyProtection="1">
      <protection locked="0"/>
    </xf>
    <xf numFmtId="166" fontId="11" fillId="0" borderId="0" xfId="0" applyNumberFormat="1" applyFont="1" applyAlignment="1">
      <alignment vertical="center"/>
    </xf>
    <xf numFmtId="166" fontId="10" fillId="0" borderId="0" xfId="4" applyNumberFormat="1" applyFont="1"/>
    <xf numFmtId="0" fontId="48" fillId="0" borderId="0" xfId="4" applyFont="1" applyAlignment="1">
      <alignment vertical="center"/>
    </xf>
    <xf numFmtId="166" fontId="11" fillId="0" borderId="0" xfId="1" applyNumberFormat="1" applyFont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2" xfId="4" applyFont="1" applyBorder="1" applyAlignment="1">
      <alignment horizontal="center" vertical="center"/>
    </xf>
    <xf numFmtId="166" fontId="47" fillId="0" borderId="0" xfId="4" applyNumberFormat="1" applyFont="1" applyProtection="1">
      <protection locked="0"/>
    </xf>
    <xf numFmtId="0" fontId="8" fillId="0" borderId="0" xfId="4" applyFont="1" applyAlignment="1">
      <alignment vertical="center"/>
    </xf>
    <xf numFmtId="0" fontId="8" fillId="0" borderId="0" xfId="4" applyFont="1" applyAlignment="1" applyProtection="1">
      <alignment vertical="center"/>
      <protection locked="0"/>
    </xf>
    <xf numFmtId="0" fontId="8" fillId="0" borderId="0" xfId="4" applyFont="1" applyAlignment="1">
      <alignment horizontal="left" vertical="center"/>
    </xf>
    <xf numFmtId="0" fontId="18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/>
    <xf numFmtId="0" fontId="48" fillId="0" borderId="0" xfId="0" applyFont="1" applyAlignment="1">
      <alignment vertical="center"/>
    </xf>
    <xf numFmtId="166" fontId="11" fillId="0" borderId="0" xfId="4" applyNumberFormat="1" applyFont="1" applyAlignment="1">
      <alignment horizontal="right" vertical="center"/>
    </xf>
    <xf numFmtId="166" fontId="9" fillId="0" borderId="0" xfId="4" applyNumberFormat="1" applyFont="1" applyAlignment="1">
      <alignment vertical="center"/>
    </xf>
    <xf numFmtId="0" fontId="9" fillId="0" borderId="6" xfId="4" applyFont="1" applyBorder="1"/>
    <xf numFmtId="166" fontId="9" fillId="0" borderId="6" xfId="4" applyNumberFormat="1" applyFont="1" applyBorder="1"/>
    <xf numFmtId="166" fontId="9" fillId="0" borderId="0" xfId="4" applyNumberFormat="1" applyFont="1"/>
    <xf numFmtId="0" fontId="12" fillId="0" borderId="0" xfId="4" applyFont="1" applyAlignment="1">
      <alignment horizontal="center" vertical="center"/>
    </xf>
    <xf numFmtId="166" fontId="11" fillId="0" borderId="0" xfId="4" applyNumberFormat="1" applyFont="1"/>
    <xf numFmtId="0" fontId="15" fillId="0" borderId="2" xfId="4" applyFont="1" applyBorder="1" applyAlignment="1">
      <alignment vertical="center"/>
    </xf>
    <xf numFmtId="0" fontId="21" fillId="0" borderId="0" xfId="4" applyFont="1"/>
    <xf numFmtId="0" fontId="19" fillId="0" borderId="0" xfId="4" applyFont="1"/>
    <xf numFmtId="0" fontId="18" fillId="0" borderId="0" xfId="4" applyFont="1"/>
    <xf numFmtId="169" fontId="4" fillId="0" borderId="0" xfId="1" applyNumberFormat="1" applyFont="1" applyFill="1" applyProtection="1"/>
    <xf numFmtId="169" fontId="8" fillId="0" borderId="0" xfId="1" applyNumberFormat="1" applyFont="1" applyFill="1" applyProtection="1"/>
    <xf numFmtId="166" fontId="46" fillId="0" borderId="0" xfId="0" applyNumberFormat="1" applyFont="1" applyAlignment="1" applyProtection="1">
      <alignment vertical="center"/>
      <protection locked="0"/>
    </xf>
    <xf numFmtId="169" fontId="46" fillId="0" borderId="0" xfId="1" applyNumberFormat="1" applyFont="1" applyFill="1" applyBorder="1" applyAlignment="1" applyProtection="1">
      <alignment vertical="center"/>
      <protection locked="0"/>
    </xf>
    <xf numFmtId="170" fontId="12" fillId="0" borderId="0" xfId="1" applyNumberFormat="1" applyFont="1" applyFill="1" applyProtection="1"/>
    <xf numFmtId="169" fontId="12" fillId="0" borderId="0" xfId="1" applyNumberFormat="1" applyFont="1" applyFill="1" applyBorder="1" applyAlignment="1" applyProtection="1">
      <alignment vertical="center"/>
      <protection locked="0"/>
    </xf>
    <xf numFmtId="169" fontId="11" fillId="0" borderId="0" xfId="1" applyNumberFormat="1" applyFont="1" applyFill="1"/>
    <xf numFmtId="169" fontId="8" fillId="0" borderId="2" xfId="1" applyNumberFormat="1" applyFont="1" applyFill="1" applyBorder="1" applyAlignment="1" applyProtection="1">
      <alignment vertical="center"/>
    </xf>
    <xf numFmtId="37" fontId="8" fillId="0" borderId="0" xfId="0" applyNumberFormat="1" applyFont="1" applyAlignment="1">
      <alignment vertical="center"/>
    </xf>
    <xf numFmtId="169" fontId="8" fillId="0" borderId="0" xfId="1" applyNumberFormat="1" applyFont="1" applyFill="1" applyBorder="1" applyAlignment="1" applyProtection="1">
      <alignment vertical="center"/>
    </xf>
    <xf numFmtId="169" fontId="9" fillId="0" borderId="0" xfId="1" applyNumberFormat="1" applyFont="1" applyFill="1"/>
    <xf numFmtId="0" fontId="47" fillId="0" borderId="0" xfId="0" applyFont="1" applyAlignment="1" applyProtection="1">
      <alignment vertical="center"/>
      <protection locked="0"/>
    </xf>
    <xf numFmtId="169" fontId="18" fillId="0" borderId="0" xfId="1" applyNumberFormat="1" applyFont="1" applyFill="1"/>
    <xf numFmtId="169" fontId="9" fillId="0" borderId="0" xfId="1" applyNumberFormat="1" applyFont="1" applyFill="1" applyAlignment="1">
      <alignment vertical="center"/>
    </xf>
    <xf numFmtId="165" fontId="21" fillId="4" borderId="0" xfId="0" applyNumberFormat="1" applyFont="1" applyFill="1" applyAlignment="1">
      <alignment vertical="center"/>
    </xf>
    <xf numFmtId="170" fontId="11" fillId="0" borderId="0" xfId="11" applyNumberFormat="1" applyFont="1" applyFill="1" applyAlignment="1">
      <alignment vertical="center"/>
    </xf>
    <xf numFmtId="170" fontId="11" fillId="0" borderId="0" xfId="4" applyNumberFormat="1" applyFont="1"/>
    <xf numFmtId="166" fontId="20" fillId="0" borderId="0" xfId="4" applyNumberFormat="1" applyFont="1" applyAlignment="1">
      <alignment vertical="center"/>
    </xf>
    <xf numFmtId="166" fontId="6" fillId="0" borderId="0" xfId="4" applyNumberFormat="1" applyFont="1" applyAlignment="1">
      <alignment vertical="center"/>
    </xf>
    <xf numFmtId="166" fontId="19" fillId="0" borderId="0" xfId="4" applyNumberFormat="1" applyFont="1" applyAlignment="1">
      <alignment vertical="center"/>
    </xf>
    <xf numFmtId="0" fontId="49" fillId="5" borderId="0" xfId="0" applyFont="1" applyFill="1" applyAlignment="1">
      <alignment vertical="center"/>
    </xf>
    <xf numFmtId="0" fontId="50" fillId="5" borderId="0" xfId="0" applyFont="1" applyFill="1" applyAlignment="1">
      <alignment vertical="center"/>
    </xf>
    <xf numFmtId="0" fontId="50" fillId="5" borderId="0" xfId="0" applyFont="1" applyFill="1" applyAlignment="1">
      <alignment horizontal="center" vertical="center"/>
    </xf>
    <xf numFmtId="167" fontId="11" fillId="0" borderId="0" xfId="4" applyNumberFormat="1" applyFont="1" applyAlignment="1">
      <alignment vertical="center"/>
    </xf>
    <xf numFmtId="166" fontId="8" fillId="0" borderId="2" xfId="4" applyNumberFormat="1" applyFont="1" applyBorder="1" applyAlignment="1">
      <alignment vertical="center"/>
    </xf>
    <xf numFmtId="166" fontId="9" fillId="0" borderId="2" xfId="4" applyNumberFormat="1" applyFont="1" applyBorder="1" applyAlignment="1">
      <alignment vertical="center"/>
    </xf>
    <xf numFmtId="166" fontId="18" fillId="0" borderId="0" xfId="4" applyNumberFormat="1" applyFont="1" applyAlignment="1">
      <alignment vertical="center"/>
    </xf>
    <xf numFmtId="0" fontId="0" fillId="11" borderId="0" xfId="0" applyFill="1"/>
    <xf numFmtId="0" fontId="52" fillId="11" borderId="0" xfId="1" applyNumberFormat="1" applyFont="1" applyFill="1" applyBorder="1" applyAlignment="1" applyProtection="1">
      <alignment vertical="center"/>
    </xf>
    <xf numFmtId="0" fontId="11" fillId="11" borderId="0" xfId="1" applyNumberFormat="1" applyFont="1" applyFill="1" applyBorder="1" applyAlignment="1" applyProtection="1"/>
    <xf numFmtId="0" fontId="24" fillId="11" borderId="0" xfId="0" applyFont="1" applyFill="1"/>
    <xf numFmtId="0" fontId="20" fillId="11" borderId="0" xfId="1" applyNumberFormat="1" applyFont="1" applyFill="1" applyBorder="1" applyAlignment="1" applyProtection="1"/>
    <xf numFmtId="0" fontId="53" fillId="11" borderId="0" xfId="0" applyFont="1" applyFill="1"/>
    <xf numFmtId="0" fontId="54" fillId="11" borderId="0" xfId="0" applyFont="1" applyFill="1"/>
    <xf numFmtId="0" fontId="55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0" fontId="23" fillId="4" borderId="0" xfId="0" applyFont="1" applyFill="1"/>
    <xf numFmtId="0" fontId="56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57" fillId="4" borderId="0" xfId="3" applyFont="1" applyFill="1" applyAlignment="1">
      <alignment vertical="center"/>
    </xf>
    <xf numFmtId="0" fontId="7" fillId="4" borderId="0" xfId="0" applyFont="1" applyFill="1" applyAlignment="1" applyProtection="1">
      <alignment vertical="center"/>
      <protection locked="0"/>
    </xf>
    <xf numFmtId="0" fontId="7" fillId="4" borderId="0" xfId="4" applyFont="1" applyFill="1" applyAlignment="1">
      <alignment vertical="center"/>
    </xf>
    <xf numFmtId="0" fontId="19" fillId="4" borderId="0" xfId="4" applyFont="1" applyFill="1" applyAlignment="1">
      <alignment vertical="center"/>
    </xf>
    <xf numFmtId="166" fontId="57" fillId="4" borderId="0" xfId="3" applyNumberFormat="1" applyFont="1" applyFill="1" applyAlignment="1">
      <alignment vertical="center"/>
    </xf>
    <xf numFmtId="166" fontId="19" fillId="4" borderId="0" xfId="4" applyNumberFormat="1" applyFont="1" applyFill="1" applyAlignment="1">
      <alignment vertical="center"/>
    </xf>
    <xf numFmtId="0" fontId="7" fillId="4" borderId="0" xfId="2" applyFont="1" applyFill="1" applyAlignment="1">
      <alignment vertical="center"/>
    </xf>
    <xf numFmtId="0" fontId="57" fillId="4" borderId="0" xfId="3" applyFont="1" applyFill="1"/>
    <xf numFmtId="0" fontId="6" fillId="4" borderId="0" xfId="2" applyFont="1" applyFill="1" applyAlignment="1">
      <alignment vertical="center"/>
    </xf>
    <xf numFmtId="0" fontId="19" fillId="4" borderId="0" xfId="2" applyFont="1" applyFill="1" applyAlignment="1">
      <alignment vertical="center"/>
    </xf>
    <xf numFmtId="0" fontId="19" fillId="4" borderId="0" xfId="10" applyFont="1" applyFill="1" applyAlignment="1">
      <alignment vertical="center"/>
    </xf>
    <xf numFmtId="0" fontId="7" fillId="4" borderId="0" xfId="5" applyFont="1" applyFill="1"/>
    <xf numFmtId="0" fontId="57" fillId="4" borderId="0" xfId="3" applyFont="1" applyFill="1" applyAlignment="1" applyProtection="1">
      <alignment vertical="center"/>
      <protection locked="0"/>
    </xf>
    <xf numFmtId="0" fontId="7" fillId="4" borderId="0" xfId="2" applyFont="1" applyFill="1"/>
    <xf numFmtId="0" fontId="9" fillId="0" borderId="5" xfId="2" applyFont="1" applyBorder="1" applyAlignment="1">
      <alignment vertical="center"/>
    </xf>
    <xf numFmtId="166" fontId="9" fillId="0" borderId="5" xfId="2" applyNumberFormat="1" applyFont="1" applyBorder="1" applyAlignment="1">
      <alignment vertical="center"/>
    </xf>
    <xf numFmtId="3" fontId="21" fillId="0" borderId="5" xfId="1" applyNumberFormat="1" applyFont="1" applyBorder="1" applyAlignment="1">
      <alignment vertical="center"/>
    </xf>
    <xf numFmtId="167" fontId="11" fillId="0" borderId="0" xfId="2" applyNumberFormat="1" applyFont="1" applyAlignment="1">
      <alignment vertical="center"/>
    </xf>
    <xf numFmtId="166" fontId="11" fillId="0" borderId="5" xfId="1" applyNumberFormat="1" applyFont="1" applyBorder="1" applyAlignment="1">
      <alignment vertical="center"/>
    </xf>
    <xf numFmtId="170" fontId="11" fillId="0" borderId="0" xfId="1" applyNumberFormat="1" applyFont="1" applyFill="1" applyAlignment="1" applyProtection="1">
      <alignment vertical="center"/>
    </xf>
    <xf numFmtId="166" fontId="11" fillId="0" borderId="0" xfId="1" applyNumberFormat="1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167" fontId="9" fillId="0" borderId="0" xfId="2" applyNumberFormat="1" applyFont="1" applyAlignment="1">
      <alignment vertical="center"/>
    </xf>
    <xf numFmtId="0" fontId="44" fillId="0" borderId="0" xfId="2" applyFont="1" applyAlignment="1">
      <alignment vertical="center"/>
    </xf>
    <xf numFmtId="3" fontId="11" fillId="0" borderId="1" xfId="1" applyNumberFormat="1" applyFont="1" applyFill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167" fontId="18" fillId="0" borderId="0" xfId="2" applyNumberFormat="1" applyFont="1" applyAlignment="1">
      <alignment vertical="center"/>
    </xf>
    <xf numFmtId="167" fontId="18" fillId="4" borderId="0" xfId="2" applyNumberFormat="1" applyFont="1" applyFill="1" applyAlignment="1">
      <alignment vertical="center"/>
    </xf>
    <xf numFmtId="166" fontId="18" fillId="0" borderId="0" xfId="2" applyNumberFormat="1" applyFont="1" applyAlignment="1">
      <alignment vertical="center"/>
    </xf>
    <xf numFmtId="0" fontId="57" fillId="4" borderId="0" xfId="3" applyFont="1" applyFill="1" applyAlignment="1">
      <alignment horizontal="center" vertical="center"/>
    </xf>
    <xf numFmtId="1" fontId="11" fillId="0" borderId="0" xfId="2" applyNumberFormat="1" applyFont="1" applyAlignment="1">
      <alignment vertical="center"/>
    </xf>
    <xf numFmtId="43" fontId="11" fillId="0" borderId="0" xfId="1" applyFont="1" applyAlignment="1">
      <alignment vertical="center"/>
    </xf>
    <xf numFmtId="49" fontId="9" fillId="0" borderId="0" xfId="2" applyNumberFormat="1" applyFont="1" applyAlignment="1">
      <alignment vertical="center"/>
    </xf>
    <xf numFmtId="166" fontId="11" fillId="0" borderId="0" xfId="2" applyNumberFormat="1" applyFont="1" applyAlignment="1">
      <alignment horizontal="right" vertical="center"/>
    </xf>
    <xf numFmtId="167" fontId="11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40" fillId="4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58" fillId="4" borderId="0" xfId="0" applyFont="1" applyFill="1"/>
    <xf numFmtId="0" fontId="40" fillId="4" borderId="0" xfId="0" applyFont="1" applyFill="1" applyAlignment="1">
      <alignment vertical="center"/>
    </xf>
    <xf numFmtId="166" fontId="12" fillId="0" borderId="0" xfId="2" applyNumberFormat="1" applyFont="1" applyAlignment="1" applyProtection="1">
      <alignment horizontal="right" vertical="center"/>
      <protection locked="0"/>
    </xf>
    <xf numFmtId="166" fontId="12" fillId="0" borderId="0" xfId="2" applyNumberFormat="1" applyFont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2" fontId="9" fillId="0" borderId="0" xfId="2" applyNumberFormat="1" applyFont="1" applyAlignment="1">
      <alignment vertical="center"/>
    </xf>
    <xf numFmtId="0" fontId="46" fillId="0" borderId="0" xfId="2" applyFont="1" applyAlignment="1" applyProtection="1">
      <alignment vertical="center"/>
      <protection locked="0"/>
    </xf>
    <xf numFmtId="166" fontId="12" fillId="0" borderId="0" xfId="2" applyNumberFormat="1" applyFont="1" applyAlignment="1" applyProtection="1">
      <alignment vertical="center"/>
      <protection locked="0"/>
    </xf>
    <xf numFmtId="37" fontId="12" fillId="0" borderId="0" xfId="0" applyNumberFormat="1" applyFont="1" applyAlignment="1" applyProtection="1">
      <alignment horizontal="right"/>
      <protection locked="0"/>
    </xf>
    <xf numFmtId="165" fontId="21" fillId="0" borderId="0" xfId="0" applyNumberFormat="1" applyFont="1"/>
    <xf numFmtId="43" fontId="11" fillId="4" borderId="0" xfId="0" applyNumberFormat="1" applyFont="1" applyFill="1" applyAlignment="1">
      <alignment horizontal="right" vertical="center"/>
    </xf>
    <xf numFmtId="43" fontId="11" fillId="0" borderId="0" xfId="2" applyNumberFormat="1" applyFont="1" applyAlignment="1">
      <alignment vertical="center"/>
    </xf>
    <xf numFmtId="170" fontId="11" fillId="0" borderId="0" xfId="2" applyNumberFormat="1" applyFont="1" applyAlignment="1">
      <alignment vertical="center"/>
    </xf>
    <xf numFmtId="167" fontId="18" fillId="4" borderId="0" xfId="0" applyNumberFormat="1" applyFont="1" applyFill="1" applyAlignment="1">
      <alignment vertical="center"/>
    </xf>
    <xf numFmtId="166" fontId="11" fillId="4" borderId="0" xfId="0" applyNumberFormat="1" applyFont="1" applyFill="1"/>
    <xf numFmtId="165" fontId="11" fillId="4" borderId="0" xfId="0" applyNumberFormat="1" applyFont="1" applyFill="1"/>
    <xf numFmtId="169" fontId="11" fillId="4" borderId="0" xfId="1" applyNumberFormat="1" applyFont="1" applyFill="1"/>
    <xf numFmtId="37" fontId="11" fillId="4" borderId="0" xfId="0" applyNumberFormat="1" applyFont="1" applyFill="1"/>
    <xf numFmtId="0" fontId="11" fillId="4" borderId="0" xfId="0" applyFont="1" applyFill="1"/>
    <xf numFmtId="170" fontId="11" fillId="4" borderId="0" xfId="1" applyNumberFormat="1" applyFont="1" applyFill="1"/>
    <xf numFmtId="37" fontId="11" fillId="4" borderId="0" xfId="1" applyNumberFormat="1" applyFont="1" applyFill="1"/>
    <xf numFmtId="169" fontId="11" fillId="4" borderId="0" xfId="1" applyNumberFormat="1" applyFont="1" applyFill="1" applyAlignment="1">
      <alignment horizontal="right"/>
    </xf>
    <xf numFmtId="0" fontId="11" fillId="4" borderId="0" xfId="0" applyFont="1" applyFill="1" applyAlignment="1">
      <alignment horizontal="right"/>
    </xf>
    <xf numFmtId="165" fontId="18" fillId="4" borderId="0" xfId="0" applyNumberFormat="1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51" fillId="11" borderId="0" xfId="0" applyFont="1" applyFill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9" fillId="0" borderId="0" xfId="2" applyFont="1" applyAlignment="1">
      <alignment horizontal="left"/>
    </xf>
  </cellXfs>
  <cellStyles count="12">
    <cellStyle name="Comma" xfId="1" builtinId="3"/>
    <cellStyle name="Comma 2" xfId="11" xr:uid="{BAB3DC83-1ABC-4514-BD49-FC11AF003E5D}"/>
    <cellStyle name="Comma 2 2" xfId="8" xr:uid="{B494E0F8-ECC5-4F24-B9FA-7206B7745F0D}"/>
    <cellStyle name="Comma 3" xfId="9" xr:uid="{5B198F45-0886-41EF-A483-CF7123EA6699}"/>
    <cellStyle name="Comma 3 3" xfId="7" xr:uid="{990B8D13-5DFC-4E8D-B4C7-043929C7079E}"/>
    <cellStyle name="Currency" xfId="6" builtinId="4"/>
    <cellStyle name="Hyperlink" xfId="3" builtinId="8"/>
    <cellStyle name="Normal" xfId="0" builtinId="0"/>
    <cellStyle name="Normal 2" xfId="4" xr:uid="{BF1B0EBC-1540-466C-926A-888F53A9E3BB}"/>
    <cellStyle name="Normal 3" xfId="2" xr:uid="{732C75BD-7D84-4183-8EDA-83D0E62CC52E}"/>
    <cellStyle name="Normal 4" xfId="10" xr:uid="{52E86A77-211D-45E2-BE30-D02B20BCA829}"/>
    <cellStyle name="Normal 5 3" xfId="5" xr:uid="{23118844-5D4F-4545-AD30-85B07B0E6E58}"/>
  </cellStyles>
  <dxfs count="0"/>
  <tableStyles count="0" defaultTableStyle="TableStyleMedium2" defaultPivotStyle="PivotStyleLight16"/>
  <colors>
    <mruColors>
      <color rgb="FF5C7082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550001</xdr:colOff>
      <xdr:row>4</xdr:row>
      <xdr:rowOff>75928</xdr:rowOff>
    </xdr:from>
    <xdr:to>
      <xdr:col>16</xdr:col>
      <xdr:colOff>108042</xdr:colOff>
      <xdr:row>33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A3DBBD-7D2E-4302-85E5-EF2CB3E16BAC}"/>
            </a:ext>
          </a:extLst>
        </xdr:cNvPr>
        <xdr:cNvSpPr txBox="1"/>
      </xdr:nvSpPr>
      <xdr:spPr>
        <a:xfrm>
          <a:off x="3598001" y="868408"/>
          <a:ext cx="6263641" cy="5288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TABLAS</a:t>
          </a: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APÉNDICE</a:t>
          </a:r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 ESTADÍSTICO DEL</a:t>
          </a:r>
        </a:p>
        <a:p>
          <a:pPr algn="ctr"/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INFORME ECONÓMICO AL GOBERNADOR 2022</a:t>
          </a:r>
          <a:endParaRPr lang="en-US" sz="16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 10 de mayo de 2023</a:t>
          </a:r>
        </a:p>
        <a:p>
          <a:pPr algn="ctr"/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Last update as of:  May 10, 2023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chemeClr val="accent4">
                <a:lumMod val="40000"/>
                <a:lumOff val="6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Plan. Julio Lassús Ruiz 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Maggie Pérez Guzmán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perez_m@jp.pr.gov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Económico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Miriam N. García Velázquez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garcia_my@jp.pr.gov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Social, Modelos y Proyecciones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222297</xdr:colOff>
      <xdr:row>75</xdr:row>
      <xdr:rowOff>42019</xdr:rowOff>
    </xdr:from>
    <xdr:to>
      <xdr:col>16</xdr:col>
      <xdr:colOff>75534</xdr:colOff>
      <xdr:row>88</xdr:row>
      <xdr:rowOff>166865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41202-6A9E-40E4-ABAD-8842FD57C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394" y="13899358"/>
          <a:ext cx="5998398" cy="2521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5</xdr:col>
      <xdr:colOff>35052</xdr:colOff>
      <xdr:row>18</xdr:row>
      <xdr:rowOff>57912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15CA98-7C9C-4197-BF55-5260A5061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911602" cy="3340227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544288</xdr:colOff>
      <xdr:row>20</xdr:row>
      <xdr:rowOff>91440</xdr:rowOff>
    </xdr:from>
    <xdr:to>
      <xdr:col>4</xdr:col>
      <xdr:colOff>171450</xdr:colOff>
      <xdr:row>28</xdr:row>
      <xdr:rowOff>76198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C46430-4C6D-42A2-A131-6D607E44A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888" y="3794760"/>
          <a:ext cx="1452152" cy="1447798"/>
        </a:xfrm>
        <a:prstGeom prst="rect">
          <a:avLst/>
        </a:prstGeom>
      </xdr:spPr>
    </xdr:pic>
    <xdr:clientData/>
  </xdr:twoCellAnchor>
  <xdr:twoCellAnchor editAs="oneCell">
    <xdr:from>
      <xdr:col>6</xdr:col>
      <xdr:colOff>215462</xdr:colOff>
      <xdr:row>41</xdr:row>
      <xdr:rowOff>42334</xdr:rowOff>
    </xdr:from>
    <xdr:to>
      <xdr:col>16</xdr:col>
      <xdr:colOff>70681</xdr:colOff>
      <xdr:row>74</xdr:row>
      <xdr:rowOff>119802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AEA2981-B492-4EF3-9218-E724FDB37C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19"/>
        <a:stretch/>
      </xdr:blipFill>
      <xdr:spPr bwMode="auto">
        <a:xfrm>
          <a:off x="3902559" y="7637753"/>
          <a:ext cx="6000380" cy="6161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87097</xdr:colOff>
      <xdr:row>33</xdr:row>
      <xdr:rowOff>68275</xdr:rowOff>
    </xdr:from>
    <xdr:to>
      <xdr:col>15</xdr:col>
      <xdr:colOff>556832</xdr:colOff>
      <xdr:row>41</xdr:row>
      <xdr:rowOff>73742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B2166B7-52C1-4517-97F1-E643BFB60C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168"/>
        <a:stretch/>
      </xdr:blipFill>
      <xdr:spPr bwMode="auto">
        <a:xfrm>
          <a:off x="3774194" y="6188856"/>
          <a:ext cx="6000380" cy="1480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11</xdr:row>
      <xdr:rowOff>123825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9B5FC66-CC56-4179-B952-8B21966CECFE}"/>
            </a:ext>
          </a:extLst>
        </xdr:cNvPr>
        <xdr:cNvSpPr txBox="1">
          <a:spLocks noChangeArrowheads="1"/>
        </xdr:cNvSpPr>
      </xdr:nvSpPr>
      <xdr:spPr bwMode="auto">
        <a:xfrm>
          <a:off x="14866620" y="215836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ppr-my.sharepoint.com/personal/diaz_a_jp_pr_gov/Documents/2022/TABLA%201.xlsx" TargetMode="External"/><Relationship Id="rId1" Type="http://schemas.openxmlformats.org/officeDocument/2006/relationships/externalLinkPath" Target="/personal/diaz_a_jp_pr_gov/Documents/2022/TABL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2022"/>
      <sheetName val="1-2022 (2)"/>
      <sheetName val="1noformato"/>
      <sheetName val="población total 2010-22 (NST01)"/>
      <sheetName val="AVG family"/>
      <sheetName val="1"/>
    </sheetNames>
    <sheetDataSet>
      <sheetData sheetId="0"/>
      <sheetData sheetId="1"/>
      <sheetData sheetId="2">
        <row r="61">
          <cell r="I61">
            <v>4.6803206182712387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0041-DD5F-42D7-A719-57C3D53DC368}">
  <sheetPr>
    <tabColor theme="0" tint="-0.499984740745262"/>
  </sheetPr>
  <dimension ref="G1:P3"/>
  <sheetViews>
    <sheetView zoomScale="90" zoomScaleNormal="90" workbookViewId="0">
      <selection activeCell="G2" sqref="G2:P3"/>
    </sheetView>
  </sheetViews>
  <sheetFormatPr defaultColWidth="8.90625" defaultRowHeight="14.5" x14ac:dyDescent="0.35"/>
  <cols>
    <col min="1" max="16384" width="8.90625" style="388"/>
  </cols>
  <sheetData>
    <row r="1" spans="7:16" ht="8" customHeight="1" x14ac:dyDescent="0.35"/>
    <row r="2" spans="7:16" ht="14.4" customHeight="1" x14ac:dyDescent="0.35">
      <c r="G2" s="468" t="s">
        <v>1276</v>
      </c>
      <c r="H2" s="468"/>
      <c r="I2" s="468"/>
      <c r="J2" s="468"/>
      <c r="K2" s="468"/>
      <c r="L2" s="468"/>
      <c r="M2" s="468"/>
      <c r="N2" s="468"/>
      <c r="O2" s="468"/>
      <c r="P2" s="468"/>
    </row>
    <row r="3" spans="7:16" ht="24.65" customHeight="1" x14ac:dyDescent="0.35">
      <c r="G3" s="468"/>
      <c r="H3" s="468"/>
      <c r="I3" s="468"/>
      <c r="J3" s="468"/>
      <c r="K3" s="468"/>
      <c r="L3" s="468"/>
      <c r="M3" s="468"/>
      <c r="N3" s="468"/>
      <c r="O3" s="468"/>
      <c r="P3" s="468"/>
    </row>
  </sheetData>
  <sheetProtection algorithmName="SHA-512" hashValue="cKsPxCRqBfqh9y0hFPCAXJPeR1Zb/WMMeXahL4oFO9N1MGVbv0ArYZbRS+6d/4e+xx2/pD42RKHCwoFznayOPA==" saltValue="5lukWnqaLvT7eSvoiG9Qew==" spinCount="100000" sheet="1" objects="1" scenarios="1"/>
  <mergeCells count="1">
    <mergeCell ref="G2:P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77DC-BEC4-41E7-8442-C18B728CA269}">
  <sheetPr>
    <tabColor theme="9" tint="0.59999389629810485"/>
  </sheetPr>
  <dimension ref="A1:T64"/>
  <sheetViews>
    <sheetView zoomScale="70" zoomScaleNormal="70" workbookViewId="0">
      <selection activeCell="I17" sqref="I17"/>
    </sheetView>
  </sheetViews>
  <sheetFormatPr defaultColWidth="13.6328125" defaultRowHeight="15" x14ac:dyDescent="0.4"/>
  <cols>
    <col min="1" max="1" width="45.6328125" style="290" customWidth="1"/>
    <col min="2" max="6" width="10.6328125" style="290" customWidth="1"/>
    <col min="7" max="7" width="9.54296875" style="290" bestFit="1" customWidth="1"/>
    <col min="8" max="11" width="9.54296875" style="290" customWidth="1"/>
    <col min="12" max="12" width="44" style="290" bestFit="1" customWidth="1"/>
    <col min="13" max="13" width="6.36328125" style="290" customWidth="1"/>
    <col min="14" max="16384" width="13.6328125" style="290"/>
  </cols>
  <sheetData>
    <row r="1" spans="1:20" ht="18.5" x14ac:dyDescent="0.5">
      <c r="A1" s="284" t="s">
        <v>923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0" ht="18.5" x14ac:dyDescent="0.5">
      <c r="A2" s="284" t="s">
        <v>924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6.5" x14ac:dyDescent="0.45">
      <c r="A3" s="283" t="s">
        <v>925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434" t="s">
        <v>1675</v>
      </c>
      <c r="M3" s="114"/>
      <c r="N3" s="114"/>
      <c r="O3" s="114"/>
      <c r="P3" s="114"/>
      <c r="Q3" s="114"/>
      <c r="R3" s="114"/>
      <c r="S3" s="114"/>
      <c r="T3" s="114"/>
    </row>
    <row r="4" spans="1:20" x14ac:dyDescent="0.4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.5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14"/>
      <c r="N5" s="114"/>
      <c r="O5" s="114"/>
      <c r="P5" s="114"/>
      <c r="Q5" s="114"/>
      <c r="R5" s="114"/>
      <c r="S5" s="114"/>
      <c r="T5" s="114"/>
    </row>
    <row r="6" spans="1:20" s="310" customFormat="1" ht="18.5" x14ac:dyDescent="0.4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87</v>
      </c>
      <c r="L6" s="10" t="s">
        <v>135</v>
      </c>
      <c r="M6" s="309"/>
      <c r="N6" s="309"/>
      <c r="O6" s="309"/>
      <c r="P6" s="309"/>
      <c r="Q6" s="309"/>
      <c r="R6" s="309"/>
      <c r="S6" s="309"/>
      <c r="T6" s="309"/>
    </row>
    <row r="7" spans="1:20" ht="13.25" customHeight="1" x14ac:dyDescent="0.4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114"/>
      <c r="N7" s="114"/>
      <c r="O7" s="114"/>
      <c r="P7" s="114"/>
      <c r="Q7" s="114"/>
      <c r="R7" s="114"/>
      <c r="S7" s="114"/>
      <c r="T7" s="301"/>
    </row>
    <row r="8" spans="1:20" ht="15" customHeight="1" x14ac:dyDescent="0.4">
      <c r="A8" s="123"/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123"/>
      <c r="M8" s="114"/>
      <c r="N8" s="114"/>
      <c r="O8" s="114"/>
      <c r="P8" s="114"/>
      <c r="Q8" s="114"/>
      <c r="R8" s="114"/>
      <c r="S8" s="114"/>
      <c r="T8" s="301"/>
    </row>
    <row r="9" spans="1:20" s="274" customFormat="1" ht="15" customHeight="1" x14ac:dyDescent="0.5">
      <c r="A9" s="273" t="s">
        <v>873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73" t="s">
        <v>874</v>
      </c>
      <c r="M9" s="273"/>
      <c r="N9" s="273"/>
      <c r="O9" s="273"/>
      <c r="P9" s="273"/>
      <c r="Q9" s="273"/>
      <c r="R9" s="273"/>
      <c r="S9" s="273"/>
      <c r="T9" s="295"/>
    </row>
    <row r="10" spans="1:20" s="274" customFormat="1" ht="15" customHeight="1" x14ac:dyDescent="0.5">
      <c r="A10" s="273" t="s">
        <v>875</v>
      </c>
      <c r="B10" s="292">
        <v>626.79999999999995</v>
      </c>
      <c r="C10" s="292">
        <v>641</v>
      </c>
      <c r="D10" s="292">
        <v>655.5</v>
      </c>
      <c r="E10" s="292">
        <v>667.4</v>
      </c>
      <c r="F10" s="292">
        <v>689.2</v>
      </c>
      <c r="G10" s="292">
        <v>708.2</v>
      </c>
      <c r="H10" s="292">
        <v>698.8</v>
      </c>
      <c r="I10" s="292">
        <v>733.9</v>
      </c>
      <c r="J10" s="292">
        <v>681.9</v>
      </c>
      <c r="K10" s="292">
        <v>714.2</v>
      </c>
      <c r="L10" s="273" t="s">
        <v>876</v>
      </c>
      <c r="M10" s="273"/>
      <c r="N10" s="273"/>
      <c r="O10" s="273"/>
      <c r="P10" s="273"/>
      <c r="Q10" s="287"/>
      <c r="R10" s="287"/>
      <c r="S10" s="287"/>
      <c r="T10" s="287"/>
    </row>
    <row r="11" spans="1:20" s="274" customFormat="1" ht="15" customHeight="1" x14ac:dyDescent="0.5">
      <c r="A11" s="273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73"/>
      <c r="M11" s="273"/>
      <c r="N11" s="273"/>
      <c r="O11" s="273"/>
      <c r="P11" s="273"/>
      <c r="Q11" s="286"/>
      <c r="R11" s="286"/>
      <c r="S11" s="286"/>
      <c r="T11" s="286"/>
    </row>
    <row r="12" spans="1:20" s="274" customFormat="1" ht="15" customHeight="1" x14ac:dyDescent="0.5">
      <c r="A12" s="273" t="s">
        <v>877</v>
      </c>
      <c r="B12" s="292">
        <v>1585</v>
      </c>
      <c r="C12" s="292">
        <v>1627.8</v>
      </c>
      <c r="D12" s="292">
        <v>1616.3</v>
      </c>
      <c r="E12" s="292">
        <v>1604.2</v>
      </c>
      <c r="F12" s="292">
        <v>1570.6</v>
      </c>
      <c r="G12" s="292">
        <v>1583</v>
      </c>
      <c r="H12" s="292">
        <v>1590.7</v>
      </c>
      <c r="I12" s="292">
        <v>1583.8</v>
      </c>
      <c r="J12" s="292">
        <v>1613.8</v>
      </c>
      <c r="K12" s="292">
        <v>1689.3</v>
      </c>
      <c r="L12" s="273" t="s">
        <v>537</v>
      </c>
      <c r="M12" s="273"/>
      <c r="N12" s="273"/>
      <c r="O12" s="273"/>
      <c r="P12" s="273"/>
      <c r="Q12" s="287"/>
      <c r="R12" s="287"/>
      <c r="S12" s="287"/>
      <c r="T12" s="287"/>
    </row>
    <row r="13" spans="1:20" s="274" customFormat="1" ht="15" customHeight="1" x14ac:dyDescent="0.5">
      <c r="A13" s="273" t="s">
        <v>802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73" t="s">
        <v>802</v>
      </c>
      <c r="M13" s="273"/>
      <c r="N13" s="273"/>
      <c r="O13" s="273"/>
      <c r="P13" s="273"/>
      <c r="Q13" s="286"/>
      <c r="R13" s="286"/>
      <c r="S13" s="286"/>
      <c r="T13" s="286"/>
    </row>
    <row r="14" spans="1:20" s="274" customFormat="1" ht="15" customHeight="1" x14ac:dyDescent="0.5">
      <c r="A14" s="273" t="s">
        <v>878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73" t="s">
        <v>879</v>
      </c>
      <c r="M14" s="273"/>
      <c r="N14" s="273"/>
      <c r="O14" s="273"/>
      <c r="P14" s="273"/>
      <c r="Q14" s="286"/>
      <c r="R14" s="286"/>
      <c r="S14" s="286"/>
      <c r="T14" s="286"/>
    </row>
    <row r="15" spans="1:20" s="274" customFormat="1" ht="15" customHeight="1" x14ac:dyDescent="0.5">
      <c r="A15" s="273" t="s">
        <v>880</v>
      </c>
      <c r="B15" s="292">
        <v>1354.6</v>
      </c>
      <c r="C15" s="292">
        <v>1430.7</v>
      </c>
      <c r="D15" s="292">
        <v>1429.2</v>
      </c>
      <c r="E15" s="292">
        <v>1443</v>
      </c>
      <c r="F15" s="292">
        <v>1457.4</v>
      </c>
      <c r="G15" s="292">
        <v>1570</v>
      </c>
      <c r="H15" s="292">
        <v>1514.8</v>
      </c>
      <c r="I15" s="292">
        <v>1538</v>
      </c>
      <c r="J15" s="292">
        <v>1546.9</v>
      </c>
      <c r="K15" s="292">
        <v>1533.7</v>
      </c>
      <c r="L15" s="273" t="s">
        <v>881</v>
      </c>
      <c r="M15" s="273"/>
      <c r="N15" s="273"/>
      <c r="O15" s="273"/>
      <c r="P15" s="273"/>
      <c r="Q15" s="287"/>
      <c r="R15" s="287"/>
      <c r="S15" s="287"/>
      <c r="T15" s="287"/>
    </row>
    <row r="16" spans="1:20" s="274" customFormat="1" ht="15" customHeight="1" x14ac:dyDescent="0.5">
      <c r="A16" s="273"/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73"/>
      <c r="M16" s="273"/>
      <c r="N16" s="273"/>
      <c r="O16" s="273"/>
      <c r="P16" s="273"/>
      <c r="Q16" s="286"/>
      <c r="R16" s="286"/>
      <c r="S16" s="286"/>
      <c r="T16" s="286"/>
    </row>
    <row r="17" spans="1:20" s="274" customFormat="1" ht="15" customHeight="1" x14ac:dyDescent="0.5">
      <c r="A17" s="273" t="s">
        <v>882</v>
      </c>
      <c r="B17" s="292">
        <v>171.4</v>
      </c>
      <c r="C17" s="292">
        <v>171.7</v>
      </c>
      <c r="D17" s="292">
        <v>172.3</v>
      </c>
      <c r="E17" s="292">
        <v>172.6</v>
      </c>
      <c r="F17" s="292">
        <v>161.6</v>
      </c>
      <c r="G17" s="292">
        <v>161.9</v>
      </c>
      <c r="H17" s="292">
        <v>160</v>
      </c>
      <c r="I17" s="292">
        <v>159.1</v>
      </c>
      <c r="J17" s="292">
        <v>163.69999999999999</v>
      </c>
      <c r="K17" s="292">
        <v>157.9</v>
      </c>
      <c r="L17" s="273" t="s">
        <v>883</v>
      </c>
      <c r="M17" s="273"/>
      <c r="N17" s="273"/>
      <c r="O17" s="273"/>
      <c r="P17" s="273"/>
      <c r="Q17" s="287"/>
      <c r="R17" s="287"/>
      <c r="S17" s="287"/>
      <c r="T17" s="287"/>
    </row>
    <row r="18" spans="1:20" s="274" customFormat="1" ht="15" customHeight="1" x14ac:dyDescent="0.5">
      <c r="A18" s="273" t="s">
        <v>802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73" t="s">
        <v>802</v>
      </c>
      <c r="M18" s="273"/>
      <c r="N18" s="273"/>
      <c r="O18" s="273"/>
      <c r="P18" s="273"/>
      <c r="Q18" s="286"/>
      <c r="R18" s="286"/>
      <c r="S18" s="286"/>
      <c r="T18" s="286"/>
    </row>
    <row r="19" spans="1:20" s="274" customFormat="1" ht="15" customHeight="1" x14ac:dyDescent="0.5">
      <c r="A19" s="273" t="s">
        <v>884</v>
      </c>
      <c r="B19" s="292">
        <v>524</v>
      </c>
      <c r="C19" s="292">
        <v>528.4</v>
      </c>
      <c r="D19" s="292">
        <v>526.9</v>
      </c>
      <c r="E19" s="292">
        <v>553.79999999999995</v>
      </c>
      <c r="F19" s="292">
        <v>557.9</v>
      </c>
      <c r="G19" s="292">
        <v>553.79999999999995</v>
      </c>
      <c r="H19" s="292">
        <v>569.1</v>
      </c>
      <c r="I19" s="292">
        <v>573</v>
      </c>
      <c r="J19" s="292">
        <v>582.70000000000005</v>
      </c>
      <c r="K19" s="292">
        <v>604.1</v>
      </c>
      <c r="L19" s="273" t="s">
        <v>885</v>
      </c>
      <c r="M19" s="273"/>
      <c r="N19" s="273"/>
      <c r="O19" s="273"/>
      <c r="P19" s="273"/>
      <c r="Q19" s="287"/>
      <c r="R19" s="287"/>
      <c r="S19" s="287"/>
      <c r="T19" s="287"/>
    </row>
    <row r="20" spans="1:20" s="274" customFormat="1" ht="15" customHeight="1" x14ac:dyDescent="0.5">
      <c r="A20" s="273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73"/>
      <c r="M20" s="273"/>
      <c r="N20" s="273"/>
      <c r="O20" s="273"/>
      <c r="P20" s="273"/>
      <c r="Q20" s="286"/>
      <c r="R20" s="286"/>
      <c r="S20" s="286"/>
      <c r="T20" s="286"/>
    </row>
    <row r="21" spans="1:20" s="274" customFormat="1" ht="15" customHeight="1" x14ac:dyDescent="0.5">
      <c r="A21" s="273" t="s">
        <v>886</v>
      </c>
      <c r="B21" s="292">
        <v>782.2</v>
      </c>
      <c r="C21" s="292">
        <v>793.6</v>
      </c>
      <c r="D21" s="292">
        <v>832.5</v>
      </c>
      <c r="E21" s="292">
        <v>866</v>
      </c>
      <c r="F21" s="292">
        <v>899.3</v>
      </c>
      <c r="G21" s="292">
        <v>932.6</v>
      </c>
      <c r="H21" s="292">
        <v>966.4</v>
      </c>
      <c r="I21" s="292">
        <v>1001.7</v>
      </c>
      <c r="J21" s="292">
        <v>1024.5999999999999</v>
      </c>
      <c r="K21" s="292">
        <v>1062</v>
      </c>
      <c r="L21" s="273" t="s">
        <v>887</v>
      </c>
      <c r="M21" s="273"/>
      <c r="N21" s="273"/>
      <c r="O21" s="273"/>
      <c r="P21" s="273"/>
      <c r="Q21" s="287"/>
      <c r="R21" s="287"/>
      <c r="S21" s="287"/>
      <c r="T21" s="287"/>
    </row>
    <row r="22" spans="1:20" s="274" customFormat="1" ht="15" customHeight="1" x14ac:dyDescent="0.5">
      <c r="A22" s="273" t="s">
        <v>802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73" t="s">
        <v>802</v>
      </c>
      <c r="M22" s="273"/>
      <c r="N22" s="273"/>
      <c r="O22" s="273"/>
      <c r="P22" s="273"/>
      <c r="Q22" s="286"/>
      <c r="R22" s="286"/>
      <c r="S22" s="286"/>
      <c r="T22" s="286"/>
    </row>
    <row r="23" spans="1:20" s="274" customFormat="1" ht="15" customHeight="1" x14ac:dyDescent="0.5">
      <c r="A23" s="273" t="s">
        <v>888</v>
      </c>
      <c r="B23" s="292">
        <v>361.7</v>
      </c>
      <c r="C23" s="292">
        <v>369.3</v>
      </c>
      <c r="D23" s="292">
        <v>355.4</v>
      </c>
      <c r="E23" s="292">
        <v>338</v>
      </c>
      <c r="F23" s="292">
        <v>338.6</v>
      </c>
      <c r="G23" s="292">
        <v>349.7</v>
      </c>
      <c r="H23" s="292">
        <v>350.2</v>
      </c>
      <c r="I23" s="292">
        <v>360.2</v>
      </c>
      <c r="J23" s="292">
        <v>344</v>
      </c>
      <c r="K23" s="292">
        <v>349.4</v>
      </c>
      <c r="L23" s="273" t="s">
        <v>889</v>
      </c>
      <c r="M23" s="273"/>
      <c r="N23" s="273"/>
      <c r="O23" s="273"/>
      <c r="P23" s="273"/>
      <c r="Q23" s="287"/>
      <c r="R23" s="287"/>
      <c r="S23" s="287"/>
      <c r="T23" s="287"/>
    </row>
    <row r="24" spans="1:20" s="274" customFormat="1" ht="15" customHeight="1" x14ac:dyDescent="0.5">
      <c r="A24" s="273" t="s">
        <v>802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73" t="s">
        <v>802</v>
      </c>
      <c r="M24" s="273"/>
      <c r="N24" s="273"/>
      <c r="O24" s="273"/>
      <c r="P24" s="273"/>
      <c r="Q24" s="286"/>
      <c r="R24" s="286"/>
      <c r="S24" s="286"/>
      <c r="T24" s="286"/>
    </row>
    <row r="25" spans="1:20" s="274" customFormat="1" ht="15" customHeight="1" x14ac:dyDescent="0.5">
      <c r="A25" s="273" t="s">
        <v>890</v>
      </c>
      <c r="B25" s="292">
        <v>1249.7</v>
      </c>
      <c r="C25" s="292">
        <v>1247.3</v>
      </c>
      <c r="D25" s="292">
        <v>1280.2</v>
      </c>
      <c r="E25" s="292">
        <v>1317.8</v>
      </c>
      <c r="F25" s="292">
        <v>1342.6</v>
      </c>
      <c r="G25" s="292">
        <v>1352.1</v>
      </c>
      <c r="H25" s="292">
        <v>1356</v>
      </c>
      <c r="I25" s="292">
        <v>1385.4</v>
      </c>
      <c r="J25" s="292">
        <v>1377.8</v>
      </c>
      <c r="K25" s="292">
        <v>1389.4</v>
      </c>
      <c r="L25" s="273" t="s">
        <v>926</v>
      </c>
      <c r="M25" s="273"/>
      <c r="N25" s="273"/>
      <c r="O25" s="273"/>
      <c r="P25" s="273"/>
      <c r="Q25" s="287"/>
      <c r="R25" s="287"/>
      <c r="S25" s="287"/>
      <c r="T25" s="287"/>
    </row>
    <row r="26" spans="1:20" s="274" customFormat="1" ht="15" customHeight="1" x14ac:dyDescent="0.5">
      <c r="A26" s="273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73"/>
      <c r="M26" s="273"/>
      <c r="N26" s="273"/>
      <c r="O26" s="273"/>
      <c r="P26" s="273"/>
      <c r="Q26" s="286"/>
      <c r="R26" s="286"/>
      <c r="S26" s="286"/>
      <c r="T26" s="286"/>
    </row>
    <row r="27" spans="1:20" s="274" customFormat="1" ht="15" customHeight="1" x14ac:dyDescent="0.5">
      <c r="A27" s="273" t="s">
        <v>892</v>
      </c>
      <c r="B27" s="292">
        <v>980.9</v>
      </c>
      <c r="C27" s="292">
        <v>999.8</v>
      </c>
      <c r="D27" s="292">
        <v>1029.0999999999999</v>
      </c>
      <c r="E27" s="292">
        <v>1058.2</v>
      </c>
      <c r="F27" s="292">
        <v>1068.2</v>
      </c>
      <c r="G27" s="292">
        <v>1058.3</v>
      </c>
      <c r="H27" s="292">
        <v>1121.8</v>
      </c>
      <c r="I27" s="292">
        <v>1201.3</v>
      </c>
      <c r="J27" s="292">
        <v>1247.2</v>
      </c>
      <c r="K27" s="292">
        <v>1277.0999999999999</v>
      </c>
      <c r="L27" s="273" t="s">
        <v>893</v>
      </c>
      <c r="M27" s="273"/>
      <c r="N27" s="273"/>
      <c r="O27" s="273"/>
      <c r="P27" s="273"/>
      <c r="Q27" s="287"/>
      <c r="R27" s="287"/>
      <c r="S27" s="287"/>
      <c r="T27" s="287"/>
    </row>
    <row r="28" spans="1:20" s="274" customFormat="1" ht="15" customHeight="1" x14ac:dyDescent="0.5">
      <c r="A28" s="273" t="s">
        <v>802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73" t="s">
        <v>802</v>
      </c>
      <c r="M28" s="273"/>
      <c r="N28" s="273"/>
      <c r="O28" s="273"/>
      <c r="P28" s="273"/>
      <c r="Q28" s="286"/>
      <c r="R28" s="286"/>
      <c r="S28" s="286"/>
      <c r="T28" s="286"/>
    </row>
    <row r="29" spans="1:20" s="274" customFormat="1" ht="15" customHeight="1" x14ac:dyDescent="0.5">
      <c r="A29" s="273" t="s">
        <v>58</v>
      </c>
      <c r="B29" s="292">
        <v>855.4</v>
      </c>
      <c r="C29" s="292">
        <v>875.1</v>
      </c>
      <c r="D29" s="292">
        <v>853.9</v>
      </c>
      <c r="E29" s="292">
        <v>783.8</v>
      </c>
      <c r="F29" s="292">
        <v>786.8</v>
      </c>
      <c r="G29" s="292">
        <v>834.6</v>
      </c>
      <c r="H29" s="292">
        <v>873</v>
      </c>
      <c r="I29" s="292">
        <v>840.1</v>
      </c>
      <c r="J29" s="292">
        <v>806.3</v>
      </c>
      <c r="K29" s="292">
        <v>915.9</v>
      </c>
      <c r="L29" s="273" t="s">
        <v>59</v>
      </c>
      <c r="M29" s="273"/>
      <c r="N29" s="273"/>
      <c r="O29" s="273"/>
      <c r="P29" s="273"/>
      <c r="Q29" s="287"/>
      <c r="R29" s="287"/>
      <c r="S29" s="287"/>
      <c r="T29" s="287"/>
    </row>
    <row r="30" spans="1:20" s="274" customFormat="1" ht="15" customHeight="1" x14ac:dyDescent="0.5">
      <c r="A30" s="273" t="s">
        <v>802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73" t="s">
        <v>802</v>
      </c>
      <c r="M30" s="273"/>
      <c r="N30" s="273"/>
      <c r="O30" s="273"/>
      <c r="P30" s="273"/>
      <c r="Q30" s="286"/>
      <c r="R30" s="286"/>
      <c r="S30" s="286"/>
      <c r="T30" s="286"/>
    </row>
    <row r="31" spans="1:20" s="274" customFormat="1" ht="15" customHeight="1" x14ac:dyDescent="0.5">
      <c r="A31" s="273" t="s">
        <v>894</v>
      </c>
      <c r="B31" s="292">
        <v>446.5</v>
      </c>
      <c r="C31" s="292">
        <v>440.9</v>
      </c>
      <c r="D31" s="292">
        <v>513.79999999999995</v>
      </c>
      <c r="E31" s="292">
        <v>596.20000000000005</v>
      </c>
      <c r="F31" s="292">
        <v>590.9</v>
      </c>
      <c r="G31" s="292">
        <v>584.1</v>
      </c>
      <c r="H31" s="292">
        <v>533</v>
      </c>
      <c r="I31" s="292">
        <v>596.9</v>
      </c>
      <c r="J31" s="292">
        <v>424</v>
      </c>
      <c r="K31" s="292">
        <v>430.1</v>
      </c>
      <c r="L31" s="273" t="s">
        <v>895</v>
      </c>
      <c r="M31" s="273"/>
      <c r="N31" s="273"/>
      <c r="O31" s="273"/>
      <c r="P31" s="273"/>
      <c r="Q31" s="287"/>
      <c r="R31" s="287"/>
      <c r="S31" s="287"/>
      <c r="T31" s="287"/>
    </row>
    <row r="32" spans="1:20" s="274" customFormat="1" ht="15" customHeight="1" x14ac:dyDescent="0.5">
      <c r="A32" s="273" t="s">
        <v>802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73" t="s">
        <v>802</v>
      </c>
      <c r="M32" s="273"/>
      <c r="N32" s="273"/>
      <c r="O32" s="273"/>
      <c r="P32" s="273"/>
      <c r="Q32" s="286"/>
      <c r="R32" s="286"/>
      <c r="S32" s="286"/>
      <c r="T32" s="286"/>
    </row>
    <row r="33" spans="1:20" s="274" customFormat="1" ht="15" customHeight="1" x14ac:dyDescent="0.5">
      <c r="A33" s="273" t="s">
        <v>896</v>
      </c>
      <c r="B33" s="292">
        <v>958.8</v>
      </c>
      <c r="C33" s="292">
        <v>976.1</v>
      </c>
      <c r="D33" s="292">
        <v>998</v>
      </c>
      <c r="E33" s="292">
        <v>1008.7</v>
      </c>
      <c r="F33" s="292">
        <v>1028</v>
      </c>
      <c r="G33" s="292">
        <v>1032</v>
      </c>
      <c r="H33" s="292">
        <v>1095.5999999999999</v>
      </c>
      <c r="I33" s="292">
        <v>1112.5999999999999</v>
      </c>
      <c r="J33" s="292">
        <v>1115.5</v>
      </c>
      <c r="K33" s="292">
        <v>1156.2</v>
      </c>
      <c r="L33" s="273" t="s">
        <v>897</v>
      </c>
      <c r="M33" s="273"/>
      <c r="N33" s="273"/>
      <c r="O33" s="273"/>
      <c r="P33" s="273"/>
      <c r="Q33" s="287"/>
      <c r="R33" s="287"/>
      <c r="S33" s="287"/>
      <c r="T33" s="287"/>
    </row>
    <row r="34" spans="1:20" s="274" customFormat="1" ht="15" customHeight="1" x14ac:dyDescent="0.5">
      <c r="A34" s="273" t="s">
        <v>802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73" t="s">
        <v>802</v>
      </c>
      <c r="M34" s="273"/>
      <c r="N34" s="273"/>
      <c r="O34" s="273"/>
      <c r="P34" s="273"/>
      <c r="Q34" s="286"/>
      <c r="R34" s="286"/>
      <c r="S34" s="286"/>
      <c r="T34" s="286"/>
    </row>
    <row r="35" spans="1:20" s="274" customFormat="1" ht="15" customHeight="1" x14ac:dyDescent="0.5">
      <c r="A35" s="273" t="s">
        <v>898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73" t="s">
        <v>899</v>
      </c>
      <c r="M35" s="273"/>
      <c r="N35" s="273"/>
      <c r="O35" s="273"/>
      <c r="P35" s="273"/>
      <c r="Q35" s="286"/>
      <c r="R35" s="286"/>
      <c r="S35" s="286"/>
      <c r="T35" s="286"/>
    </row>
    <row r="36" spans="1:20" s="274" customFormat="1" ht="15" customHeight="1" x14ac:dyDescent="0.5">
      <c r="A36" s="273" t="s">
        <v>900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73" t="s">
        <v>901</v>
      </c>
      <c r="M36" s="273"/>
      <c r="N36" s="273"/>
      <c r="O36" s="273"/>
      <c r="P36" s="273"/>
      <c r="Q36" s="286"/>
      <c r="R36" s="286"/>
      <c r="S36" s="286"/>
      <c r="T36" s="286"/>
    </row>
    <row r="37" spans="1:20" s="274" customFormat="1" ht="15" customHeight="1" x14ac:dyDescent="0.5">
      <c r="A37" s="273" t="s">
        <v>902</v>
      </c>
      <c r="B37" s="292">
        <v>1375.4</v>
      </c>
      <c r="C37" s="292">
        <v>1388.4</v>
      </c>
      <c r="D37" s="292">
        <v>1384</v>
      </c>
      <c r="E37" s="292">
        <v>1381.2</v>
      </c>
      <c r="F37" s="292">
        <v>1389.4</v>
      </c>
      <c r="G37" s="292">
        <v>1411.6</v>
      </c>
      <c r="H37" s="292">
        <v>1418.6</v>
      </c>
      <c r="I37" s="292">
        <v>1418.9</v>
      </c>
      <c r="J37" s="292">
        <v>1421.9</v>
      </c>
      <c r="K37" s="292">
        <v>1487.5</v>
      </c>
      <c r="L37" s="273" t="s">
        <v>903</v>
      </c>
      <c r="M37" s="273"/>
      <c r="N37" s="273"/>
      <c r="O37" s="273"/>
      <c r="P37" s="273"/>
      <c r="Q37" s="287"/>
      <c r="R37" s="287"/>
      <c r="S37" s="287"/>
      <c r="T37" s="287"/>
    </row>
    <row r="38" spans="1:20" s="274" customFormat="1" ht="15" customHeight="1" x14ac:dyDescent="0.5">
      <c r="A38" s="273" t="s">
        <v>802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73" t="s">
        <v>802</v>
      </c>
      <c r="M38" s="273"/>
      <c r="N38" s="273"/>
      <c r="O38" s="273"/>
      <c r="P38" s="273"/>
      <c r="Q38" s="286"/>
      <c r="R38" s="286"/>
      <c r="S38" s="286"/>
      <c r="T38" s="286"/>
    </row>
    <row r="39" spans="1:20" s="274" customFormat="1" ht="15" customHeight="1" x14ac:dyDescent="0.5">
      <c r="A39" s="273" t="s">
        <v>904</v>
      </c>
      <c r="B39" s="292">
        <v>995.5</v>
      </c>
      <c r="C39" s="292">
        <v>1009.3</v>
      </c>
      <c r="D39" s="292">
        <v>1046.9000000000001</v>
      </c>
      <c r="E39" s="292">
        <v>1061.3</v>
      </c>
      <c r="F39" s="292">
        <v>1125.7</v>
      </c>
      <c r="G39" s="292">
        <v>1161.9000000000001</v>
      </c>
      <c r="H39" s="292">
        <v>1083.0999999999999</v>
      </c>
      <c r="I39" s="292">
        <v>967.4</v>
      </c>
      <c r="J39" s="292">
        <v>847.6</v>
      </c>
      <c r="K39" s="292">
        <v>1071.7</v>
      </c>
      <c r="L39" s="273" t="s">
        <v>905</v>
      </c>
      <c r="M39" s="273"/>
      <c r="N39" s="273"/>
      <c r="O39" s="273"/>
      <c r="P39" s="273"/>
      <c r="Q39" s="287"/>
      <c r="R39" s="287"/>
      <c r="S39" s="287"/>
      <c r="T39" s="287"/>
    </row>
    <row r="40" spans="1:20" s="274" customFormat="1" ht="15" customHeight="1" x14ac:dyDescent="0.5">
      <c r="A40" s="273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73"/>
      <c r="M40" s="273"/>
      <c r="N40" s="273"/>
      <c r="O40" s="273"/>
      <c r="P40" s="273"/>
      <c r="Q40" s="286"/>
      <c r="R40" s="286"/>
      <c r="S40" s="286"/>
      <c r="T40" s="286"/>
    </row>
    <row r="41" spans="1:20" s="274" customFormat="1" ht="15" customHeight="1" x14ac:dyDescent="0.5">
      <c r="A41" s="273" t="s">
        <v>906</v>
      </c>
      <c r="B41" s="292">
        <v>1689.3</v>
      </c>
      <c r="C41" s="292">
        <v>1705.2</v>
      </c>
      <c r="D41" s="292">
        <v>1699.9</v>
      </c>
      <c r="E41" s="292">
        <v>1696.9</v>
      </c>
      <c r="F41" s="292">
        <v>1706.5</v>
      </c>
      <c r="G41" s="292">
        <v>1734</v>
      </c>
      <c r="H41" s="292">
        <v>1743</v>
      </c>
      <c r="I41" s="292">
        <v>1743.5</v>
      </c>
      <c r="J41" s="292">
        <v>1746.5</v>
      </c>
      <c r="K41" s="292">
        <v>1827.6</v>
      </c>
      <c r="L41" s="273" t="s">
        <v>907</v>
      </c>
      <c r="M41" s="273"/>
      <c r="N41" s="273"/>
      <c r="O41" s="273"/>
      <c r="P41" s="273"/>
      <c r="Q41" s="287"/>
      <c r="R41" s="287"/>
      <c r="S41" s="287"/>
      <c r="T41" s="287"/>
    </row>
    <row r="42" spans="1:20" s="274" customFormat="1" ht="15" customHeight="1" x14ac:dyDescent="0.5">
      <c r="A42" s="273"/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73"/>
      <c r="M42" s="273"/>
      <c r="N42" s="273"/>
      <c r="O42" s="273"/>
      <c r="P42" s="273"/>
      <c r="Q42" s="286"/>
      <c r="R42" s="286"/>
      <c r="S42" s="286"/>
      <c r="T42" s="286"/>
    </row>
    <row r="43" spans="1:20" s="274" customFormat="1" ht="15" customHeight="1" x14ac:dyDescent="0.5">
      <c r="A43" s="273" t="s">
        <v>908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73" t="s">
        <v>927</v>
      </c>
      <c r="M43" s="273"/>
      <c r="N43" s="273"/>
      <c r="O43" s="273"/>
      <c r="P43" s="273"/>
      <c r="Q43" s="286"/>
      <c r="R43" s="286"/>
      <c r="S43" s="286"/>
      <c r="T43" s="286"/>
    </row>
    <row r="44" spans="1:20" s="274" customFormat="1" ht="15" customHeight="1" x14ac:dyDescent="0.5">
      <c r="A44" s="273" t="s">
        <v>910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73" t="s">
        <v>911</v>
      </c>
      <c r="M44" s="273"/>
      <c r="N44" s="273"/>
      <c r="O44" s="273"/>
      <c r="P44" s="273"/>
      <c r="Q44" s="286"/>
      <c r="R44" s="286"/>
      <c r="S44" s="286"/>
      <c r="T44" s="286"/>
    </row>
    <row r="45" spans="1:20" s="274" customFormat="1" ht="15" customHeight="1" x14ac:dyDescent="0.5">
      <c r="A45" s="273" t="s">
        <v>912</v>
      </c>
      <c r="B45" s="292">
        <v>641.79999999999995</v>
      </c>
      <c r="C45" s="292">
        <v>657.6</v>
      </c>
      <c r="D45" s="292">
        <v>674.6</v>
      </c>
      <c r="E45" s="292">
        <v>688</v>
      </c>
      <c r="F45" s="292">
        <v>708.5</v>
      </c>
      <c r="G45" s="292">
        <v>724.2</v>
      </c>
      <c r="H45" s="292">
        <v>715.7</v>
      </c>
      <c r="I45" s="292">
        <v>747.6</v>
      </c>
      <c r="J45" s="292">
        <v>694.8</v>
      </c>
      <c r="K45" s="292">
        <v>729.7</v>
      </c>
      <c r="L45" s="273" t="s">
        <v>913</v>
      </c>
      <c r="M45" s="273"/>
      <c r="N45" s="273"/>
      <c r="O45" s="273"/>
      <c r="P45" s="273"/>
      <c r="Q45" s="287"/>
      <c r="R45" s="287"/>
      <c r="S45" s="287"/>
      <c r="T45" s="287"/>
    </row>
    <row r="46" spans="1:20" s="274" customFormat="1" ht="15" customHeight="1" x14ac:dyDescent="0.5">
      <c r="A46" s="273"/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73"/>
      <c r="M46" s="273"/>
      <c r="N46" s="273"/>
      <c r="O46" s="273"/>
      <c r="P46" s="273"/>
      <c r="Q46" s="286"/>
      <c r="R46" s="286"/>
      <c r="S46" s="286"/>
      <c r="T46" s="286"/>
    </row>
    <row r="47" spans="1:20" s="274" customFormat="1" ht="15" customHeight="1" x14ac:dyDescent="0.5">
      <c r="A47" s="273" t="s">
        <v>914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73" t="s">
        <v>915</v>
      </c>
      <c r="M47" s="273"/>
      <c r="N47" s="273"/>
      <c r="O47" s="273"/>
      <c r="P47" s="273"/>
      <c r="Q47" s="286"/>
      <c r="R47" s="286"/>
      <c r="S47" s="286"/>
      <c r="T47" s="286"/>
    </row>
    <row r="48" spans="1:20" s="274" customFormat="1" ht="15" customHeight="1" x14ac:dyDescent="0.5">
      <c r="A48" s="273" t="s">
        <v>916</v>
      </c>
      <c r="B48" s="292">
        <v>1166.0999999999999</v>
      </c>
      <c r="C48" s="292">
        <v>1228.0999999999999</v>
      </c>
      <c r="D48" s="292">
        <v>1268</v>
      </c>
      <c r="E48" s="292">
        <v>1304.8</v>
      </c>
      <c r="F48" s="292">
        <v>1292.5999999999999</v>
      </c>
      <c r="G48" s="292">
        <v>1307.0999999999999</v>
      </c>
      <c r="H48" s="292">
        <v>1327.3</v>
      </c>
      <c r="I48" s="292">
        <v>1291.0999999999999</v>
      </c>
      <c r="J48" s="292">
        <v>1371.3</v>
      </c>
      <c r="K48" s="292">
        <v>1570.8</v>
      </c>
      <c r="L48" s="273" t="s">
        <v>917</v>
      </c>
      <c r="M48" s="273"/>
      <c r="N48" s="273"/>
      <c r="O48" s="273"/>
      <c r="P48" s="273"/>
      <c r="Q48" s="287"/>
      <c r="R48" s="287"/>
      <c r="S48" s="287"/>
      <c r="T48" s="287"/>
    </row>
    <row r="49" spans="1:20" ht="15" customHeight="1" x14ac:dyDescent="0.4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1"/>
      <c r="M49" s="114"/>
      <c r="N49" s="114"/>
      <c r="O49" s="114"/>
      <c r="P49" s="114"/>
      <c r="Q49" s="114"/>
      <c r="R49" s="114"/>
      <c r="S49" s="114"/>
      <c r="T49" s="114"/>
    </row>
    <row r="50" spans="1:20" ht="13.25" customHeight="1" x14ac:dyDescent="0.4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</row>
    <row r="51" spans="1:20" ht="13.25" customHeight="1" x14ac:dyDescent="0.45">
      <c r="A51" s="279" t="s">
        <v>843</v>
      </c>
      <c r="B51" s="115"/>
      <c r="C51" s="280"/>
      <c r="D51" s="280"/>
      <c r="E51" s="280"/>
      <c r="F51" s="280"/>
      <c r="G51" s="115" t="s">
        <v>391</v>
      </c>
      <c r="H51" s="115"/>
      <c r="I51" s="280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</row>
    <row r="52" spans="1:20" ht="13.25" customHeight="1" x14ac:dyDescent="0.45">
      <c r="A52" s="281" t="s">
        <v>844</v>
      </c>
      <c r="B52" s="115"/>
      <c r="C52" s="114"/>
      <c r="D52" s="114"/>
      <c r="E52" s="115"/>
      <c r="F52" s="115"/>
      <c r="G52" s="115" t="s">
        <v>392</v>
      </c>
      <c r="H52" s="115"/>
      <c r="I52" s="115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</row>
    <row r="53" spans="1:20" ht="13.25" customHeight="1" x14ac:dyDescent="0.45">
      <c r="A53" s="114"/>
      <c r="B53" s="115"/>
      <c r="C53" s="114"/>
      <c r="D53" s="114"/>
      <c r="E53" s="115"/>
      <c r="F53" s="115"/>
      <c r="G53" s="115"/>
      <c r="H53" s="115"/>
      <c r="I53" s="115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</row>
    <row r="54" spans="1:20" ht="16.5" x14ac:dyDescent="0.45">
      <c r="A54" s="283" t="s">
        <v>846</v>
      </c>
      <c r="B54" s="115"/>
      <c r="C54" s="114"/>
      <c r="D54" s="114"/>
      <c r="E54" s="115"/>
      <c r="F54" s="115"/>
      <c r="G54" s="282" t="s">
        <v>789</v>
      </c>
      <c r="H54" s="282"/>
      <c r="I54" s="115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</row>
    <row r="55" spans="1:20" ht="16.5" x14ac:dyDescent="0.45">
      <c r="A55" s="283" t="s">
        <v>632</v>
      </c>
      <c r="B55" s="115"/>
      <c r="C55" s="114"/>
      <c r="D55" s="114"/>
      <c r="E55" s="115"/>
      <c r="F55" s="115"/>
      <c r="G55" s="282" t="s">
        <v>790</v>
      </c>
      <c r="H55" s="282"/>
      <c r="I55" s="115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13.25" customHeight="1" x14ac:dyDescent="0.45">
      <c r="A56" s="283"/>
      <c r="B56" s="282"/>
      <c r="C56" s="114"/>
      <c r="D56" s="114"/>
      <c r="E56" s="115"/>
      <c r="F56" s="115"/>
      <c r="G56" s="115"/>
      <c r="H56" s="115"/>
      <c r="I56" s="115"/>
    </row>
    <row r="57" spans="1:20" ht="13.25" customHeight="1" x14ac:dyDescent="0.4"/>
    <row r="58" spans="1:20" ht="13.25" customHeight="1" x14ac:dyDescent="0.4"/>
    <row r="59" spans="1:20" ht="13.25" customHeight="1" x14ac:dyDescent="0.4"/>
    <row r="60" spans="1:20" ht="13.25" customHeight="1" x14ac:dyDescent="0.4"/>
    <row r="61" spans="1:20" ht="13.25" customHeight="1" x14ac:dyDescent="0.4"/>
    <row r="62" spans="1:20" ht="13.25" customHeight="1" x14ac:dyDescent="0.4"/>
    <row r="63" spans="1:20" ht="13.25" customHeight="1" x14ac:dyDescent="0.4">
      <c r="A63" s="114"/>
    </row>
    <row r="64" spans="1:20" ht="13.25" customHeight="1" x14ac:dyDescent="0.4"/>
  </sheetData>
  <hyperlinks>
    <hyperlink ref="L3" location="'ÍNDICE-INDEX'!A1" display="ÍNDICE - INDEX" xr:uid="{5CF22EC6-D1CC-46C4-83AB-D5E19945857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9E41-A166-4D2E-B70C-1282CA22E5CB}">
  <sheetPr>
    <tabColor theme="9" tint="0.59999389629810485"/>
  </sheetPr>
  <dimension ref="A1:U63"/>
  <sheetViews>
    <sheetView zoomScale="70" zoomScaleNormal="70" workbookViewId="0">
      <selection activeCell="O14" sqref="O14"/>
    </sheetView>
  </sheetViews>
  <sheetFormatPr defaultColWidth="10.81640625" defaultRowHeight="15" x14ac:dyDescent="0.4"/>
  <cols>
    <col min="1" max="1" width="34.1796875" style="114" customWidth="1"/>
    <col min="2" max="3" width="11.81640625" style="114" customWidth="1"/>
    <col min="4" max="6" width="10.81640625" style="114"/>
    <col min="7" max="7" width="11.453125" style="114" customWidth="1"/>
    <col min="8" max="11" width="10.81640625" style="114"/>
    <col min="12" max="12" width="44.81640625" style="114" customWidth="1"/>
    <col min="13" max="13" width="10.81640625" style="114"/>
    <col min="14" max="15" width="11.54296875" style="114" bestFit="1" customWidth="1"/>
    <col min="16" max="16384" width="10.81640625" style="114"/>
  </cols>
  <sheetData>
    <row r="1" spans="1:17" s="110" customFormat="1" ht="18" customHeight="1" x14ac:dyDescent="0.4">
      <c r="A1" s="109" t="s">
        <v>928</v>
      </c>
    </row>
    <row r="2" spans="1:17" s="110" customFormat="1" ht="18" customHeight="1" x14ac:dyDescent="0.4">
      <c r="A2" s="109" t="s">
        <v>929</v>
      </c>
      <c r="G2" s="312"/>
    </row>
    <row r="3" spans="1:17" s="110" customFormat="1" ht="18" customHeight="1" x14ac:dyDescent="0.4">
      <c r="A3" s="127" t="s">
        <v>793</v>
      </c>
      <c r="L3" s="434" t="s">
        <v>1675</v>
      </c>
    </row>
    <row r="4" spans="1:17" ht="18" customHeight="1" x14ac:dyDescent="0.4"/>
    <row r="5" spans="1:17" s="273" customFormat="1" ht="18.5" x14ac:dyDescent="0.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7" s="285" customFormat="1" ht="18.5" x14ac:dyDescent="0.5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</row>
    <row r="7" spans="1:17" s="273" customFormat="1" ht="18.5" x14ac:dyDescent="0.5">
      <c r="A7" s="132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132"/>
    </row>
    <row r="8" spans="1:17" s="273" customFormat="1" ht="15" customHeight="1" x14ac:dyDescent="0.5">
      <c r="B8" s="286"/>
      <c r="C8" s="286"/>
      <c r="D8" s="286"/>
      <c r="E8" s="286"/>
      <c r="F8" s="286"/>
      <c r="G8" s="286"/>
      <c r="H8" s="286"/>
      <c r="I8" s="286"/>
      <c r="J8" s="286"/>
      <c r="K8" s="286"/>
      <c r="N8" s="286"/>
      <c r="O8" s="286"/>
      <c r="P8" s="286"/>
      <c r="Q8" s="286"/>
    </row>
    <row r="9" spans="1:17" s="273" customFormat="1" ht="15" customHeight="1" x14ac:dyDescent="0.5">
      <c r="A9" s="116" t="s">
        <v>930</v>
      </c>
      <c r="B9" s="118">
        <v>9672.7000000000007</v>
      </c>
      <c r="C9" s="118">
        <v>9031.2999999999993</v>
      </c>
      <c r="D9" s="118">
        <v>8804.2999999999993</v>
      </c>
      <c r="E9" s="118">
        <v>8304.2999999999993</v>
      </c>
      <c r="F9" s="118">
        <v>8256.1</v>
      </c>
      <c r="G9" s="118">
        <v>15620.3</v>
      </c>
      <c r="H9" s="118">
        <v>16095.5</v>
      </c>
      <c r="I9" s="118">
        <v>10706.5</v>
      </c>
      <c r="J9" s="118">
        <v>12662.6</v>
      </c>
      <c r="K9" s="118">
        <v>14277.6</v>
      </c>
      <c r="L9" s="116" t="s">
        <v>931</v>
      </c>
      <c r="M9" s="286"/>
      <c r="N9" s="292"/>
      <c r="O9" s="292"/>
      <c r="P9" s="292"/>
      <c r="Q9" s="292"/>
    </row>
    <row r="10" spans="1:17" s="273" customFormat="1" ht="15" customHeight="1" x14ac:dyDescent="0.5">
      <c r="A10" s="117"/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116"/>
      <c r="N10" s="286"/>
      <c r="O10" s="286"/>
      <c r="P10" s="286"/>
      <c r="Q10" s="286"/>
    </row>
    <row r="11" spans="1:17" s="273" customFormat="1" ht="15" customHeight="1" x14ac:dyDescent="0.5">
      <c r="A11" s="116" t="s">
        <v>46</v>
      </c>
      <c r="B11" s="118">
        <v>3978.1</v>
      </c>
      <c r="C11" s="118">
        <v>3405.4</v>
      </c>
      <c r="D11" s="118">
        <v>3298.7</v>
      </c>
      <c r="E11" s="118">
        <v>2726.3</v>
      </c>
      <c r="F11" s="118">
        <v>2423</v>
      </c>
      <c r="G11" s="118">
        <v>8065.4</v>
      </c>
      <c r="H11" s="118">
        <v>7245.5</v>
      </c>
      <c r="I11" s="118">
        <v>3722.4</v>
      </c>
      <c r="J11" s="118">
        <v>4507.3999999999996</v>
      </c>
      <c r="K11" s="118">
        <v>4846</v>
      </c>
      <c r="L11" s="116" t="s">
        <v>932</v>
      </c>
      <c r="M11" s="286"/>
      <c r="N11" s="292"/>
      <c r="O11" s="292"/>
      <c r="P11" s="292"/>
      <c r="Q11" s="292"/>
    </row>
    <row r="12" spans="1:17" s="273" customFormat="1" ht="15" customHeight="1" x14ac:dyDescent="0.5">
      <c r="A12" s="116"/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116"/>
      <c r="N12" s="286"/>
      <c r="O12" s="286"/>
      <c r="P12" s="286"/>
      <c r="Q12" s="286"/>
    </row>
    <row r="13" spans="1:17" s="273" customFormat="1" ht="15" customHeight="1" x14ac:dyDescent="0.5">
      <c r="A13" s="116" t="s">
        <v>933</v>
      </c>
      <c r="B13" s="118">
        <v>758.8</v>
      </c>
      <c r="C13" s="118">
        <v>604.5</v>
      </c>
      <c r="D13" s="118">
        <v>608.1</v>
      </c>
      <c r="E13" s="118">
        <v>609.79999999999995</v>
      </c>
      <c r="F13" s="118">
        <v>503.1</v>
      </c>
      <c r="G13" s="118">
        <v>486.9</v>
      </c>
      <c r="H13" s="118">
        <v>532.54899999999998</v>
      </c>
      <c r="I13" s="118">
        <v>490.12</v>
      </c>
      <c r="J13" s="118">
        <v>475.13800000000003</v>
      </c>
      <c r="K13" s="118">
        <v>724.93500000000006</v>
      </c>
      <c r="L13" s="116" t="s">
        <v>934</v>
      </c>
      <c r="N13" s="292"/>
      <c r="O13" s="292"/>
      <c r="P13" s="292"/>
      <c r="Q13" s="292"/>
    </row>
    <row r="14" spans="1:17" s="273" customFormat="1" ht="15" customHeight="1" x14ac:dyDescent="0.5">
      <c r="A14" s="116"/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116"/>
      <c r="N14" s="286"/>
      <c r="O14" s="286"/>
      <c r="P14" s="286"/>
      <c r="Q14" s="286"/>
    </row>
    <row r="15" spans="1:17" s="273" customFormat="1" ht="15" customHeight="1" x14ac:dyDescent="0.5">
      <c r="A15" s="116" t="s">
        <v>935</v>
      </c>
      <c r="B15" s="118">
        <v>629.6</v>
      </c>
      <c r="C15" s="118">
        <v>547</v>
      </c>
      <c r="D15" s="118">
        <v>571.4</v>
      </c>
      <c r="E15" s="118">
        <v>575.20000000000005</v>
      </c>
      <c r="F15" s="118">
        <v>480.4</v>
      </c>
      <c r="G15" s="118">
        <v>468.8</v>
      </c>
      <c r="H15" s="118">
        <v>506.27600000000001</v>
      </c>
      <c r="I15" s="118">
        <v>477.63200000000001</v>
      </c>
      <c r="J15" s="118">
        <v>464.87</v>
      </c>
      <c r="K15" s="118">
        <v>717.46400000000006</v>
      </c>
      <c r="L15" s="116" t="s">
        <v>936</v>
      </c>
      <c r="N15" s="292"/>
      <c r="O15" s="292"/>
      <c r="P15" s="292"/>
      <c r="Q15" s="292"/>
    </row>
    <row r="16" spans="1:17" s="273" customFormat="1" ht="15" customHeight="1" x14ac:dyDescent="0.5">
      <c r="A16" s="116"/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116"/>
      <c r="N16" s="286"/>
      <c r="O16" s="286"/>
      <c r="P16" s="286"/>
      <c r="Q16" s="286"/>
    </row>
    <row r="17" spans="1:21" s="273" customFormat="1" ht="15" customHeight="1" x14ac:dyDescent="0.5">
      <c r="A17" s="116" t="s">
        <v>937</v>
      </c>
      <c r="B17" s="118">
        <v>129.19999999999999</v>
      </c>
      <c r="C17" s="118">
        <v>57.5</v>
      </c>
      <c r="D17" s="118">
        <v>36.700000000000003</v>
      </c>
      <c r="E17" s="118">
        <v>34.6</v>
      </c>
      <c r="F17" s="118">
        <v>22.7</v>
      </c>
      <c r="G17" s="118">
        <v>18.100000000000001</v>
      </c>
      <c r="H17" s="118">
        <v>26.273</v>
      </c>
      <c r="I17" s="118">
        <v>12.488</v>
      </c>
      <c r="J17" s="118">
        <v>10.268000000000001</v>
      </c>
      <c r="K17" s="118">
        <v>7.4710000000000001</v>
      </c>
      <c r="L17" s="116" t="s">
        <v>938</v>
      </c>
      <c r="N17" s="292"/>
      <c r="O17" s="292"/>
      <c r="P17" s="292"/>
      <c r="Q17" s="292"/>
    </row>
    <row r="18" spans="1:21" s="273" customFormat="1" ht="15" customHeight="1" x14ac:dyDescent="0.5">
      <c r="A18" s="116"/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116"/>
      <c r="N18" s="286"/>
      <c r="O18" s="286"/>
      <c r="P18" s="286"/>
      <c r="Q18" s="286"/>
      <c r="R18" s="286"/>
      <c r="S18" s="286"/>
      <c r="T18" s="286"/>
      <c r="U18" s="286"/>
    </row>
    <row r="19" spans="1:21" s="273" customFormat="1" ht="15" customHeight="1" x14ac:dyDescent="0.5">
      <c r="A19" s="116" t="s">
        <v>939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116" t="s">
        <v>940</v>
      </c>
      <c r="N19" s="286"/>
      <c r="O19" s="286"/>
      <c r="P19" s="286"/>
      <c r="Q19" s="286"/>
      <c r="R19" s="286"/>
      <c r="S19" s="286"/>
      <c r="T19" s="286"/>
    </row>
    <row r="20" spans="1:21" s="273" customFormat="1" ht="15" customHeight="1" x14ac:dyDescent="0.5">
      <c r="A20" s="116" t="s">
        <v>941</v>
      </c>
      <c r="B20" s="118">
        <v>2436.4</v>
      </c>
      <c r="C20" s="118">
        <v>2185.4</v>
      </c>
      <c r="D20" s="118">
        <v>2105.1</v>
      </c>
      <c r="E20" s="118">
        <v>1680.5</v>
      </c>
      <c r="F20" s="118">
        <v>1544.1</v>
      </c>
      <c r="G20" s="118">
        <v>7308</v>
      </c>
      <c r="H20" s="118">
        <v>3941.308</v>
      </c>
      <c r="I20" s="118">
        <v>2306.5239999999999</v>
      </c>
      <c r="J20" s="118">
        <v>2533.3220000000001</v>
      </c>
      <c r="K20" s="118">
        <v>3137.55</v>
      </c>
      <c r="L20" s="116" t="s">
        <v>942</v>
      </c>
      <c r="N20" s="292"/>
      <c r="O20" s="292"/>
      <c r="P20" s="292"/>
      <c r="Q20" s="292"/>
      <c r="R20" s="292"/>
      <c r="S20" s="292"/>
      <c r="T20" s="292"/>
    </row>
    <row r="21" spans="1:21" s="273" customFormat="1" ht="15" customHeight="1" x14ac:dyDescent="0.5">
      <c r="A21" s="116"/>
      <c r="B21" s="314"/>
      <c r="C21" s="314"/>
      <c r="D21" s="314"/>
      <c r="E21" s="314"/>
      <c r="F21" s="314"/>
      <c r="G21" s="314"/>
      <c r="H21" s="314"/>
      <c r="I21" s="314"/>
      <c r="J21" s="314"/>
      <c r="K21" s="314"/>
      <c r="L21" s="116"/>
      <c r="N21" s="286"/>
      <c r="O21" s="286"/>
      <c r="P21" s="286"/>
      <c r="Q21" s="286"/>
    </row>
    <row r="22" spans="1:21" s="273" customFormat="1" ht="15" customHeight="1" x14ac:dyDescent="0.5">
      <c r="A22" s="116" t="s">
        <v>943</v>
      </c>
      <c r="B22" s="118">
        <v>1291.3</v>
      </c>
      <c r="C22" s="118">
        <v>1302.8</v>
      </c>
      <c r="D22" s="118">
        <v>1283.4000000000001</v>
      </c>
      <c r="E22" s="118">
        <v>1213</v>
      </c>
      <c r="F22" s="118">
        <v>933</v>
      </c>
      <c r="G22" s="118">
        <v>1920.3</v>
      </c>
      <c r="H22" s="118">
        <v>2661.3290000000002</v>
      </c>
      <c r="I22" s="118">
        <v>1879.7239999999999</v>
      </c>
      <c r="J22" s="118">
        <v>2186.7220000000002</v>
      </c>
      <c r="K22" s="118">
        <v>2697.65</v>
      </c>
      <c r="L22" s="116" t="s">
        <v>944</v>
      </c>
      <c r="N22" s="292"/>
      <c r="O22" s="292"/>
      <c r="P22" s="292"/>
      <c r="Q22" s="292"/>
    </row>
    <row r="23" spans="1:21" s="273" customFormat="1" ht="15" customHeight="1" x14ac:dyDescent="0.5">
      <c r="A23" s="116"/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116"/>
      <c r="N23" s="286"/>
      <c r="O23" s="286"/>
      <c r="P23" s="286"/>
      <c r="Q23" s="286"/>
    </row>
    <row r="24" spans="1:21" s="273" customFormat="1" ht="15" customHeight="1" x14ac:dyDescent="0.5">
      <c r="A24" s="116" t="s">
        <v>945</v>
      </c>
      <c r="B24" s="118">
        <v>1145</v>
      </c>
      <c r="C24" s="118">
        <v>882.6</v>
      </c>
      <c r="D24" s="118">
        <v>821.7</v>
      </c>
      <c r="E24" s="118">
        <v>467.5</v>
      </c>
      <c r="F24" s="118">
        <v>611.09999999999991</v>
      </c>
      <c r="G24" s="118">
        <v>5387.7</v>
      </c>
      <c r="H24" s="118">
        <v>1279.979</v>
      </c>
      <c r="I24" s="118">
        <v>426.8</v>
      </c>
      <c r="J24" s="118">
        <v>346.6</v>
      </c>
      <c r="K24" s="118">
        <v>439.9</v>
      </c>
      <c r="L24" s="116" t="s">
        <v>946</v>
      </c>
      <c r="N24" s="292"/>
      <c r="O24" s="292"/>
      <c r="P24" s="292"/>
      <c r="Q24" s="292"/>
    </row>
    <row r="25" spans="1:21" s="273" customFormat="1" ht="15" customHeight="1" x14ac:dyDescent="0.5">
      <c r="A25" s="116"/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116"/>
      <c r="N25" s="286"/>
      <c r="O25" s="286"/>
      <c r="P25" s="286"/>
      <c r="Q25" s="286"/>
    </row>
    <row r="26" spans="1:21" s="273" customFormat="1" ht="15" customHeight="1" x14ac:dyDescent="0.5">
      <c r="A26" s="116" t="s">
        <v>947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 t="s">
        <v>948</v>
      </c>
      <c r="N26" s="286"/>
      <c r="O26" s="286"/>
      <c r="P26" s="286"/>
      <c r="Q26" s="286"/>
    </row>
    <row r="27" spans="1:21" s="273" customFormat="1" ht="15" customHeight="1" x14ac:dyDescent="0.5">
      <c r="A27" s="116" t="s">
        <v>949</v>
      </c>
      <c r="B27" s="314">
        <v>782.9</v>
      </c>
      <c r="C27" s="314">
        <v>615.4</v>
      </c>
      <c r="D27" s="314">
        <v>585.5</v>
      </c>
      <c r="E27" s="314">
        <v>436</v>
      </c>
      <c r="F27" s="314">
        <v>375.8</v>
      </c>
      <c r="G27" s="314">
        <v>270.5</v>
      </c>
      <c r="H27" s="314">
        <v>2771.413</v>
      </c>
      <c r="I27" s="314">
        <v>925.80000000000007</v>
      </c>
      <c r="J27" s="314">
        <v>1498.9</v>
      </c>
      <c r="K27" s="314">
        <v>983.5</v>
      </c>
      <c r="L27" s="116" t="s">
        <v>950</v>
      </c>
      <c r="N27" s="292"/>
      <c r="O27" s="292"/>
      <c r="P27" s="292"/>
      <c r="Q27" s="292"/>
    </row>
    <row r="28" spans="1:21" s="273" customFormat="1" ht="15" customHeight="1" x14ac:dyDescent="0.5">
      <c r="A28" s="116"/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116"/>
      <c r="N28" s="286"/>
      <c r="O28" s="286"/>
      <c r="P28" s="286"/>
      <c r="Q28" s="286"/>
    </row>
    <row r="29" spans="1:21" s="273" customFormat="1" ht="15" customHeight="1" x14ac:dyDescent="0.5">
      <c r="A29" s="116" t="s">
        <v>951</v>
      </c>
      <c r="B29" s="118">
        <v>499.2</v>
      </c>
      <c r="C29" s="118">
        <v>381.6</v>
      </c>
      <c r="D29" s="118">
        <v>345</v>
      </c>
      <c r="E29" s="118">
        <v>297.7</v>
      </c>
      <c r="F29" s="118">
        <v>270</v>
      </c>
      <c r="G29" s="118">
        <v>203.1</v>
      </c>
      <c r="H29" s="118">
        <v>2322.8339999999998</v>
      </c>
      <c r="I29" s="118">
        <v>847.2</v>
      </c>
      <c r="J29" s="118">
        <v>1421.4</v>
      </c>
      <c r="K29" s="118">
        <v>885</v>
      </c>
      <c r="L29" s="116" t="s">
        <v>952</v>
      </c>
      <c r="N29" s="292"/>
      <c r="O29" s="292"/>
      <c r="P29" s="292"/>
      <c r="Q29" s="292"/>
    </row>
    <row r="30" spans="1:21" s="273" customFormat="1" ht="15" customHeight="1" x14ac:dyDescent="0.5">
      <c r="A30" s="116"/>
      <c r="B30" s="314"/>
      <c r="C30" s="314"/>
      <c r="D30" s="314"/>
      <c r="E30" s="314"/>
      <c r="F30" s="314"/>
      <c r="G30" s="314"/>
      <c r="H30" s="314"/>
      <c r="I30" s="314"/>
      <c r="J30" s="314"/>
      <c r="K30" s="314"/>
      <c r="L30" s="116"/>
      <c r="N30" s="286"/>
      <c r="O30" s="286"/>
      <c r="P30" s="286"/>
      <c r="Q30" s="286"/>
    </row>
    <row r="31" spans="1:21" s="273" customFormat="1" ht="15" customHeight="1" x14ac:dyDescent="0.5">
      <c r="A31" s="116" t="s">
        <v>953</v>
      </c>
      <c r="B31" s="118">
        <v>283.60000000000002</v>
      </c>
      <c r="C31" s="118">
        <v>233.8</v>
      </c>
      <c r="D31" s="118">
        <v>240.5</v>
      </c>
      <c r="E31" s="118">
        <v>138.19999999999999</v>
      </c>
      <c r="F31" s="118">
        <v>105.7</v>
      </c>
      <c r="G31" s="118">
        <v>67.400000000000006</v>
      </c>
      <c r="H31" s="118">
        <v>448.57900000000001</v>
      </c>
      <c r="I31" s="118">
        <v>78.599999999999994</v>
      </c>
      <c r="J31" s="118">
        <v>77.5</v>
      </c>
      <c r="K31" s="118">
        <v>98.5</v>
      </c>
      <c r="L31" s="116" t="s">
        <v>954</v>
      </c>
      <c r="N31" s="292"/>
      <c r="O31" s="292"/>
      <c r="P31" s="292"/>
      <c r="Q31" s="292"/>
    </row>
    <row r="32" spans="1:21" s="273" customFormat="1" ht="15" customHeight="1" x14ac:dyDescent="0.5">
      <c r="A32" s="116"/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116"/>
      <c r="N32" s="286"/>
      <c r="O32" s="286"/>
      <c r="P32" s="286"/>
      <c r="Q32" s="286"/>
    </row>
    <row r="33" spans="1:17" s="273" customFormat="1" ht="15" customHeight="1" x14ac:dyDescent="0.5">
      <c r="A33" s="116" t="s">
        <v>955</v>
      </c>
      <c r="B33" s="118">
        <v>5694.7</v>
      </c>
      <c r="C33" s="118">
        <v>5625.9</v>
      </c>
      <c r="D33" s="118">
        <v>5505.6</v>
      </c>
      <c r="E33" s="118">
        <v>5578</v>
      </c>
      <c r="F33" s="118">
        <v>5833.1</v>
      </c>
      <c r="G33" s="118">
        <v>7555</v>
      </c>
      <c r="H33" s="118">
        <v>8850</v>
      </c>
      <c r="I33" s="118">
        <v>6984.1</v>
      </c>
      <c r="J33" s="118">
        <v>8155.2</v>
      </c>
      <c r="K33" s="118">
        <v>9431.6</v>
      </c>
      <c r="L33" s="116" t="s">
        <v>956</v>
      </c>
      <c r="M33" s="286"/>
      <c r="N33" s="292"/>
      <c r="O33" s="292"/>
      <c r="P33" s="292"/>
      <c r="Q33" s="292"/>
    </row>
    <row r="34" spans="1:17" s="273" customFormat="1" ht="15" customHeight="1" x14ac:dyDescent="0.5">
      <c r="A34" s="116"/>
      <c r="B34" s="314"/>
      <c r="C34" s="314"/>
      <c r="D34" s="314"/>
      <c r="E34" s="314"/>
      <c r="F34" s="314"/>
      <c r="G34" s="314"/>
      <c r="H34" s="314"/>
      <c r="I34" s="314"/>
      <c r="J34" s="314"/>
      <c r="K34" s="314"/>
      <c r="L34" s="116"/>
      <c r="N34" s="286"/>
      <c r="O34" s="286"/>
      <c r="P34" s="286"/>
      <c r="Q34" s="286"/>
    </row>
    <row r="35" spans="1:17" s="273" customFormat="1" ht="15" customHeight="1" x14ac:dyDescent="0.5">
      <c r="A35" s="116" t="s">
        <v>957</v>
      </c>
      <c r="B35" s="118">
        <v>5482.3</v>
      </c>
      <c r="C35" s="118">
        <v>5435.8</v>
      </c>
      <c r="D35" s="118">
        <v>5282.9</v>
      </c>
      <c r="E35" s="118">
        <v>5365.3</v>
      </c>
      <c r="F35" s="118">
        <v>5612.7</v>
      </c>
      <c r="G35" s="118">
        <v>7374.3</v>
      </c>
      <c r="H35" s="118">
        <v>8642.5</v>
      </c>
      <c r="I35" s="118">
        <v>6767.7</v>
      </c>
      <c r="J35" s="118">
        <v>7898.4</v>
      </c>
      <c r="K35" s="118">
        <v>9149.6</v>
      </c>
      <c r="L35" s="116" t="s">
        <v>958</v>
      </c>
      <c r="N35" s="292"/>
      <c r="O35" s="292"/>
      <c r="P35" s="292"/>
      <c r="Q35" s="292"/>
    </row>
    <row r="36" spans="1:17" s="273" customFormat="1" ht="15" customHeight="1" x14ac:dyDescent="0.5">
      <c r="A36" s="116"/>
      <c r="B36" s="314"/>
      <c r="C36" s="314"/>
      <c r="D36" s="314"/>
      <c r="E36" s="314"/>
      <c r="F36" s="314"/>
      <c r="G36" s="314"/>
      <c r="H36" s="314"/>
      <c r="I36" s="314"/>
      <c r="J36" s="314"/>
      <c r="K36" s="314"/>
      <c r="L36" s="116"/>
      <c r="N36" s="286"/>
      <c r="O36" s="286"/>
      <c r="P36" s="286"/>
      <c r="Q36" s="286"/>
    </row>
    <row r="37" spans="1:17" s="273" customFormat="1" ht="15" customHeight="1" x14ac:dyDescent="0.5">
      <c r="A37" s="116" t="s">
        <v>959</v>
      </c>
      <c r="B37" s="118">
        <v>55.1</v>
      </c>
      <c r="C37" s="118">
        <v>46.6</v>
      </c>
      <c r="D37" s="118">
        <v>49.8</v>
      </c>
      <c r="E37" s="118">
        <v>41.9</v>
      </c>
      <c r="F37" s="118">
        <v>48.9</v>
      </c>
      <c r="G37" s="118">
        <v>45.5</v>
      </c>
      <c r="H37" s="118">
        <v>44.4</v>
      </c>
      <c r="I37" s="118">
        <v>53.6</v>
      </c>
      <c r="J37" s="118">
        <v>37.9</v>
      </c>
      <c r="K37" s="118">
        <v>34.200000000000003</v>
      </c>
      <c r="L37" s="116" t="s">
        <v>960</v>
      </c>
      <c r="N37" s="292"/>
      <c r="O37" s="292"/>
      <c r="P37" s="292"/>
      <c r="Q37" s="292"/>
    </row>
    <row r="38" spans="1:17" s="273" customFormat="1" ht="15" customHeight="1" x14ac:dyDescent="0.5">
      <c r="A38" s="116"/>
      <c r="B38" s="314"/>
      <c r="C38" s="314"/>
      <c r="D38" s="314"/>
      <c r="E38" s="314"/>
      <c r="F38" s="314"/>
      <c r="G38" s="314"/>
      <c r="H38" s="314"/>
      <c r="I38" s="314"/>
      <c r="J38" s="314"/>
      <c r="K38" s="314"/>
      <c r="L38" s="116"/>
      <c r="N38" s="286"/>
      <c r="O38" s="286"/>
      <c r="P38" s="286"/>
      <c r="Q38" s="286"/>
    </row>
    <row r="39" spans="1:17" s="273" customFormat="1" ht="15" customHeight="1" x14ac:dyDescent="0.5">
      <c r="A39" s="116" t="s">
        <v>961</v>
      </c>
      <c r="B39" s="118">
        <v>157.19999999999999</v>
      </c>
      <c r="C39" s="118">
        <v>143.5</v>
      </c>
      <c r="D39" s="118">
        <v>172.9</v>
      </c>
      <c r="E39" s="118">
        <v>170.7</v>
      </c>
      <c r="F39" s="118">
        <v>171.6</v>
      </c>
      <c r="G39" s="118">
        <v>135.19999999999999</v>
      </c>
      <c r="H39" s="118">
        <v>163</v>
      </c>
      <c r="I39" s="118">
        <v>162.69999999999999</v>
      </c>
      <c r="J39" s="118">
        <v>219</v>
      </c>
      <c r="K39" s="118">
        <v>247.9</v>
      </c>
      <c r="L39" s="116" t="s">
        <v>962</v>
      </c>
      <c r="N39" s="292"/>
      <c r="O39" s="292"/>
      <c r="P39" s="292"/>
      <c r="Q39" s="292"/>
    </row>
    <row r="40" spans="1:17" ht="15" customHeight="1" x14ac:dyDescent="0.4">
      <c r="A40" s="121"/>
      <c r="B40" s="122"/>
      <c r="C40" s="122"/>
      <c r="D40" s="122"/>
      <c r="E40" s="122"/>
      <c r="F40" s="122"/>
      <c r="G40" s="122"/>
      <c r="H40" s="122"/>
      <c r="I40" s="122"/>
      <c r="J40" s="122"/>
      <c r="K40" s="311"/>
      <c r="L40" s="315"/>
    </row>
    <row r="41" spans="1:17" ht="15" customHeight="1" x14ac:dyDescent="0.4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316"/>
      <c r="L41" s="123"/>
    </row>
    <row r="42" spans="1:17" ht="15" customHeight="1" x14ac:dyDescent="0.4">
      <c r="A42" s="123" t="s">
        <v>390</v>
      </c>
      <c r="B42" s="123"/>
      <c r="C42" s="123"/>
      <c r="D42" s="123"/>
      <c r="E42" s="123"/>
      <c r="F42" s="123"/>
      <c r="G42" s="123" t="s">
        <v>391</v>
      </c>
      <c r="H42" s="123"/>
      <c r="I42" s="123"/>
      <c r="J42" s="123"/>
      <c r="K42" s="123"/>
      <c r="L42" s="123"/>
    </row>
    <row r="43" spans="1:17" ht="15" customHeight="1" x14ac:dyDescent="0.4">
      <c r="A43" s="113" t="s">
        <v>338</v>
      </c>
      <c r="B43" s="123"/>
      <c r="C43" s="123"/>
      <c r="D43" s="123"/>
      <c r="E43" s="123"/>
      <c r="F43" s="123"/>
      <c r="G43" s="123" t="s">
        <v>392</v>
      </c>
      <c r="H43" s="123"/>
      <c r="I43" s="123"/>
      <c r="J43" s="123"/>
      <c r="K43" s="123"/>
      <c r="L43" s="123"/>
    </row>
    <row r="44" spans="1:17" ht="15" customHeight="1" x14ac:dyDescent="0.4">
      <c r="A44" s="11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</row>
    <row r="45" spans="1:17" ht="15" customHeight="1" x14ac:dyDescent="0.4">
      <c r="A45" s="123" t="s">
        <v>963</v>
      </c>
      <c r="B45" s="123"/>
      <c r="C45" s="123"/>
      <c r="D45" s="123"/>
      <c r="E45" s="123"/>
      <c r="F45" s="123"/>
      <c r="G45" s="123" t="s">
        <v>964</v>
      </c>
      <c r="H45" s="123"/>
      <c r="I45" s="123"/>
      <c r="J45" s="123"/>
      <c r="K45" s="123"/>
      <c r="L45" s="123"/>
    </row>
    <row r="46" spans="1:17" ht="15" customHeight="1" x14ac:dyDescent="0.4">
      <c r="A46" s="123" t="s">
        <v>965</v>
      </c>
      <c r="B46" s="123"/>
      <c r="C46" s="123"/>
      <c r="D46" s="123"/>
      <c r="E46" s="123"/>
      <c r="F46" s="123"/>
      <c r="G46" s="123" t="s">
        <v>966</v>
      </c>
      <c r="H46" s="123"/>
      <c r="I46" s="123"/>
      <c r="J46" s="123"/>
      <c r="K46" s="123"/>
      <c r="L46" s="123"/>
    </row>
    <row r="47" spans="1:17" ht="15" customHeight="1" x14ac:dyDescent="0.4">
      <c r="A47" s="317" t="s">
        <v>967</v>
      </c>
      <c r="B47" s="123"/>
      <c r="C47" s="123"/>
      <c r="D47" s="123"/>
      <c r="E47" s="123"/>
      <c r="F47" s="123"/>
      <c r="G47" s="318" t="s">
        <v>968</v>
      </c>
      <c r="H47" s="123"/>
      <c r="I47" s="123"/>
      <c r="J47" s="123"/>
      <c r="K47" s="123"/>
      <c r="L47" s="123"/>
    </row>
    <row r="48" spans="1:17" ht="15" customHeight="1" x14ac:dyDescent="0.4">
      <c r="A48" s="11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</row>
    <row r="49" spans="1:12" ht="15" customHeight="1" x14ac:dyDescent="0.4">
      <c r="A49" s="127" t="s">
        <v>969</v>
      </c>
      <c r="B49" s="35"/>
      <c r="C49" s="35"/>
      <c r="D49" s="35"/>
      <c r="E49" s="35"/>
      <c r="F49" s="35"/>
      <c r="G49" s="272" t="s">
        <v>789</v>
      </c>
      <c r="H49" s="272"/>
      <c r="I49" s="35"/>
      <c r="J49" s="123"/>
      <c r="K49" s="123"/>
      <c r="L49" s="123"/>
    </row>
    <row r="50" spans="1:12" ht="15" customHeight="1" x14ac:dyDescent="0.4">
      <c r="A50" s="127" t="s">
        <v>632</v>
      </c>
      <c r="B50" s="35"/>
      <c r="C50" s="35"/>
      <c r="D50" s="35"/>
      <c r="E50" s="35"/>
      <c r="F50" s="35"/>
      <c r="G50" s="272" t="s">
        <v>870</v>
      </c>
      <c r="H50" s="272"/>
      <c r="I50" s="35"/>
      <c r="J50" s="123"/>
      <c r="K50" s="123"/>
      <c r="L50" s="123"/>
    </row>
    <row r="52" spans="1:12" x14ac:dyDescent="0.4">
      <c r="E52" s="280"/>
      <c r="F52" s="280"/>
    </row>
    <row r="63" spans="1:12" ht="18.5" x14ac:dyDescent="0.5">
      <c r="B63" s="274"/>
    </row>
  </sheetData>
  <hyperlinks>
    <hyperlink ref="L3" location="'ÍNDICE-INDEX'!A1" display="ÍNDICE - INDEX" xr:uid="{57C02E66-15F6-491F-A74E-18A4C5F3E09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176C-1771-4DD4-88D4-85A5AF1C074C}">
  <sheetPr>
    <tabColor theme="9" tint="0.59999389629810485"/>
  </sheetPr>
  <dimension ref="A1:N77"/>
  <sheetViews>
    <sheetView tabSelected="1" zoomScale="70" zoomScaleNormal="70" workbookViewId="0">
      <selection activeCell="M28" sqref="M28"/>
    </sheetView>
  </sheetViews>
  <sheetFormatPr defaultColWidth="9.1796875" defaultRowHeight="15" x14ac:dyDescent="0.4"/>
  <cols>
    <col min="1" max="1" width="53" style="325" customWidth="1"/>
    <col min="2" max="2" width="14.81640625" style="325" customWidth="1"/>
    <col min="3" max="3" width="13.1796875" style="325" customWidth="1"/>
    <col min="4" max="4" width="14.54296875" style="325" customWidth="1"/>
    <col min="5" max="6" width="12.81640625" style="325" customWidth="1"/>
    <col min="7" max="7" width="13" style="325" customWidth="1"/>
    <col min="8" max="8" width="14.1796875" style="325" customWidth="1"/>
    <col min="9" max="9" width="14.453125" style="325" customWidth="1"/>
    <col min="10" max="10" width="12.81640625" style="325" customWidth="1"/>
    <col min="11" max="11" width="13.81640625" style="325" customWidth="1"/>
    <col min="12" max="12" width="55.453125" style="325" bestFit="1" customWidth="1"/>
    <col min="13" max="16384" width="9.1796875" style="325"/>
  </cols>
  <sheetData>
    <row r="1" spans="1:14" s="321" customFormat="1" ht="18.5" x14ac:dyDescent="0.4">
      <c r="A1" s="319" t="s">
        <v>970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s="321" customFormat="1" ht="18.5" x14ac:dyDescent="0.4">
      <c r="A2" s="319" t="s">
        <v>971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</row>
    <row r="3" spans="1:14" s="321" customFormat="1" ht="16.5" x14ac:dyDescent="0.4">
      <c r="A3" s="322" t="s">
        <v>137</v>
      </c>
      <c r="B3" s="320"/>
      <c r="C3" s="320"/>
      <c r="D3" s="320"/>
      <c r="E3" s="320"/>
      <c r="F3" s="320"/>
      <c r="G3" s="320"/>
      <c r="H3" s="320"/>
      <c r="I3" s="323"/>
      <c r="J3" s="323"/>
      <c r="K3" s="323"/>
      <c r="L3" s="434" t="s">
        <v>1675</v>
      </c>
      <c r="M3" s="320"/>
      <c r="N3" s="320"/>
    </row>
    <row r="4" spans="1:14" x14ac:dyDescent="0.4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</row>
    <row r="5" spans="1:14" s="328" customFormat="1" ht="18.5" x14ac:dyDescent="0.5">
      <c r="A5" s="326"/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7"/>
      <c r="N5" s="327"/>
    </row>
    <row r="6" spans="1:14" s="328" customFormat="1" ht="18.5" x14ac:dyDescent="0.5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  <c r="M6" s="327"/>
      <c r="N6" s="327"/>
    </row>
    <row r="7" spans="1:14" s="328" customFormat="1" ht="18.5" x14ac:dyDescent="0.5">
      <c r="A7" s="329"/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29"/>
      <c r="M7" s="327"/>
      <c r="N7" s="327"/>
    </row>
    <row r="8" spans="1:14" s="328" customFormat="1" ht="15" customHeight="1" x14ac:dyDescent="0.5">
      <c r="A8" s="327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27"/>
      <c r="M8" s="331"/>
      <c r="N8" s="331"/>
    </row>
    <row r="9" spans="1:14" s="328" customFormat="1" ht="15" customHeight="1" x14ac:dyDescent="0.5">
      <c r="A9" s="332" t="s">
        <v>972</v>
      </c>
      <c r="B9" s="333">
        <v>68944.899999999994</v>
      </c>
      <c r="C9" s="333">
        <v>68797.5</v>
      </c>
      <c r="D9" s="333">
        <v>69602</v>
      </c>
      <c r="E9" s="333">
        <v>69985.2</v>
      </c>
      <c r="F9" s="333">
        <v>69049.493000000002</v>
      </c>
      <c r="G9" s="333">
        <v>67601.100000000006</v>
      </c>
      <c r="H9" s="333">
        <v>70765.100000000006</v>
      </c>
      <c r="I9" s="334">
        <v>70353.3</v>
      </c>
      <c r="J9" s="334">
        <v>72950.600000000006</v>
      </c>
      <c r="K9" s="334">
        <v>77953.5</v>
      </c>
      <c r="L9" s="332" t="s">
        <v>973</v>
      </c>
      <c r="M9" s="335"/>
      <c r="N9" s="335"/>
    </row>
    <row r="10" spans="1:14" s="328" customFormat="1" ht="15" customHeight="1" x14ac:dyDescent="0.5">
      <c r="A10" s="332"/>
      <c r="B10" s="333"/>
      <c r="C10" s="333"/>
      <c r="D10" s="333"/>
      <c r="E10" s="333"/>
      <c r="F10" s="333"/>
      <c r="G10" s="333"/>
      <c r="H10" s="333"/>
      <c r="I10" s="336"/>
      <c r="J10" s="336"/>
      <c r="K10" s="336"/>
      <c r="L10" s="332"/>
      <c r="M10" s="331"/>
      <c r="N10" s="331"/>
    </row>
    <row r="11" spans="1:14" s="328" customFormat="1" ht="15" customHeight="1" x14ac:dyDescent="0.5">
      <c r="A11" s="332" t="s">
        <v>974</v>
      </c>
      <c r="B11" s="333">
        <v>-33505.199999999997</v>
      </c>
      <c r="C11" s="333">
        <v>-33648.300000000003</v>
      </c>
      <c r="D11" s="333">
        <v>-33773.5</v>
      </c>
      <c r="E11" s="333">
        <v>-34351.5</v>
      </c>
      <c r="F11" s="333">
        <v>-34396.033000000003</v>
      </c>
      <c r="G11" s="333">
        <v>-33357</v>
      </c>
      <c r="H11" s="333">
        <v>-34361.300000000003</v>
      </c>
      <c r="I11" s="334">
        <v>-32777.599999999999</v>
      </c>
      <c r="J11" s="334">
        <v>-33418.300000000003</v>
      </c>
      <c r="K11" s="334">
        <v>-35481.300000000003</v>
      </c>
      <c r="L11" s="332" t="s">
        <v>975</v>
      </c>
      <c r="M11" s="335"/>
      <c r="N11" s="335"/>
    </row>
    <row r="12" spans="1:14" s="328" customFormat="1" ht="15" customHeight="1" x14ac:dyDescent="0.5">
      <c r="A12" s="332"/>
      <c r="B12" s="333"/>
      <c r="C12" s="333"/>
      <c r="D12" s="333"/>
      <c r="E12" s="333"/>
      <c r="F12" s="333"/>
      <c r="G12" s="333"/>
      <c r="H12" s="333"/>
      <c r="I12" s="336"/>
      <c r="J12" s="336"/>
      <c r="K12" s="336"/>
      <c r="L12" s="332"/>
      <c r="M12" s="331"/>
      <c r="N12" s="331"/>
    </row>
    <row r="13" spans="1:14" s="328" customFormat="1" ht="15" customHeight="1" x14ac:dyDescent="0.5">
      <c r="A13" s="332" t="s">
        <v>976</v>
      </c>
      <c r="B13" s="333">
        <v>1203.4000000000001</v>
      </c>
      <c r="C13" s="333">
        <v>1148.8</v>
      </c>
      <c r="D13" s="333">
        <v>1201.5999999999999</v>
      </c>
      <c r="E13" s="333">
        <v>1222.5999999999999</v>
      </c>
      <c r="F13" s="333">
        <v>1281.0070000000001</v>
      </c>
      <c r="G13" s="333">
        <v>1458</v>
      </c>
      <c r="H13" s="333">
        <v>1306.5999999999999</v>
      </c>
      <c r="I13" s="336">
        <v>1330.2</v>
      </c>
      <c r="J13" s="336">
        <v>1208.9000000000001</v>
      </c>
      <c r="K13" s="336">
        <v>1287.9000000000001</v>
      </c>
      <c r="L13" s="332" t="s">
        <v>977</v>
      </c>
      <c r="M13" s="335"/>
      <c r="N13" s="335"/>
    </row>
    <row r="14" spans="1:14" s="328" customFormat="1" ht="15" customHeight="1" x14ac:dyDescent="0.5">
      <c r="A14" s="332"/>
      <c r="B14" s="333"/>
      <c r="C14" s="333"/>
      <c r="D14" s="333"/>
      <c r="E14" s="333"/>
      <c r="F14" s="333"/>
      <c r="G14" s="333"/>
      <c r="H14" s="333"/>
      <c r="I14" s="336"/>
      <c r="J14" s="336"/>
      <c r="K14" s="336"/>
      <c r="L14" s="332"/>
      <c r="M14" s="331"/>
      <c r="N14" s="331"/>
    </row>
    <row r="15" spans="1:14" s="328" customFormat="1" ht="15" customHeight="1" x14ac:dyDescent="0.5">
      <c r="A15" s="332" t="s">
        <v>978</v>
      </c>
      <c r="B15" s="333">
        <v>-34708.5</v>
      </c>
      <c r="C15" s="333">
        <v>-34797.1</v>
      </c>
      <c r="D15" s="333">
        <v>-34975.1</v>
      </c>
      <c r="E15" s="333">
        <v>-35574.1</v>
      </c>
      <c r="F15" s="333">
        <v>-35677.040000000001</v>
      </c>
      <c r="G15" s="333">
        <v>-34815</v>
      </c>
      <c r="H15" s="333">
        <v>-35667.9</v>
      </c>
      <c r="I15" s="334">
        <v>-34107.800000000003</v>
      </c>
      <c r="J15" s="334">
        <v>-34627.199999999997</v>
      </c>
      <c r="K15" s="334">
        <v>-36769.199999999997</v>
      </c>
      <c r="L15" s="332" t="s">
        <v>979</v>
      </c>
      <c r="M15" s="335"/>
      <c r="N15" s="335"/>
    </row>
    <row r="16" spans="1:14" s="328" customFormat="1" ht="15" customHeight="1" x14ac:dyDescent="0.5">
      <c r="A16" s="332"/>
      <c r="B16" s="333"/>
      <c r="C16" s="333"/>
      <c r="D16" s="333"/>
      <c r="E16" s="333"/>
      <c r="F16" s="333"/>
      <c r="G16" s="333"/>
      <c r="H16" s="333"/>
      <c r="I16" s="336"/>
      <c r="J16" s="336"/>
      <c r="K16" s="336"/>
      <c r="L16" s="332"/>
      <c r="M16" s="335"/>
      <c r="N16" s="335"/>
    </row>
    <row r="17" spans="1:14" s="328" customFormat="1" ht="15" customHeight="1" x14ac:dyDescent="0.5">
      <c r="A17" s="332"/>
      <c r="B17" s="333"/>
      <c r="C17" s="333"/>
      <c r="D17" s="333"/>
      <c r="E17" s="333"/>
      <c r="F17" s="333"/>
      <c r="G17" s="333"/>
      <c r="H17" s="333"/>
      <c r="I17" s="336"/>
      <c r="J17" s="336"/>
      <c r="K17" s="336"/>
      <c r="L17" s="182"/>
      <c r="M17" s="331"/>
      <c r="N17" s="331"/>
    </row>
    <row r="18" spans="1:14" s="328" customFormat="1" ht="15" customHeight="1" x14ac:dyDescent="0.5">
      <c r="A18" s="332" t="s">
        <v>980</v>
      </c>
      <c r="B18" s="333">
        <v>102450</v>
      </c>
      <c r="C18" s="188">
        <v>102445.8</v>
      </c>
      <c r="D18" s="333">
        <v>103375.5</v>
      </c>
      <c r="E18" s="333">
        <v>104336.7</v>
      </c>
      <c r="F18" s="333">
        <v>103445.52599999998</v>
      </c>
      <c r="G18" s="333">
        <v>100958.1</v>
      </c>
      <c r="H18" s="333">
        <v>105126.39999999999</v>
      </c>
      <c r="I18" s="334">
        <v>103130.9</v>
      </c>
      <c r="J18" s="334">
        <v>106368.9</v>
      </c>
      <c r="K18" s="334">
        <v>113434.8</v>
      </c>
      <c r="L18" s="332" t="s">
        <v>981</v>
      </c>
      <c r="M18" s="335"/>
      <c r="N18" s="335"/>
    </row>
    <row r="19" spans="1:14" s="328" customFormat="1" ht="15" customHeight="1" x14ac:dyDescent="0.5">
      <c r="A19" s="332"/>
      <c r="B19" s="333"/>
      <c r="C19" s="333"/>
      <c r="D19" s="333"/>
      <c r="E19" s="333"/>
      <c r="F19" s="333"/>
      <c r="G19" s="333"/>
      <c r="H19" s="333"/>
      <c r="I19" s="336"/>
      <c r="J19" s="336"/>
      <c r="K19" s="336"/>
      <c r="L19" s="332"/>
      <c r="M19" s="331"/>
      <c r="N19" s="331"/>
    </row>
    <row r="20" spans="1:14" s="328" customFormat="1" ht="15" customHeight="1" x14ac:dyDescent="0.5">
      <c r="A20" s="182" t="s">
        <v>982</v>
      </c>
      <c r="B20" s="333">
        <v>846.7</v>
      </c>
      <c r="C20" s="333">
        <v>867.1</v>
      </c>
      <c r="D20" s="333">
        <v>854.9</v>
      </c>
      <c r="E20" s="333">
        <v>840.6</v>
      </c>
      <c r="F20" s="333">
        <v>846.88370269004884</v>
      </c>
      <c r="G20" s="333">
        <v>714.7</v>
      </c>
      <c r="H20" s="333">
        <v>717.3</v>
      </c>
      <c r="I20" s="336">
        <v>681.7</v>
      </c>
      <c r="J20" s="336">
        <v>710.1</v>
      </c>
      <c r="K20" s="336">
        <v>750.1</v>
      </c>
      <c r="L20" s="182" t="s">
        <v>983</v>
      </c>
      <c r="M20" s="335"/>
      <c r="N20" s="335"/>
    </row>
    <row r="21" spans="1:14" s="328" customFormat="1" ht="15" customHeight="1" x14ac:dyDescent="0.5">
      <c r="A21" s="182"/>
      <c r="B21" s="333"/>
      <c r="C21" s="333"/>
      <c r="D21" s="333"/>
      <c r="E21" s="333"/>
      <c r="F21" s="333"/>
      <c r="G21" s="333"/>
      <c r="H21" s="333"/>
      <c r="I21" s="336"/>
      <c r="J21" s="336"/>
      <c r="K21" s="336"/>
      <c r="L21" s="182"/>
      <c r="M21" s="331"/>
      <c r="N21" s="331"/>
    </row>
    <row r="22" spans="1:14" s="328" customFormat="1" ht="15" customHeight="1" x14ac:dyDescent="0.5">
      <c r="A22" s="182" t="s">
        <v>42</v>
      </c>
      <c r="B22" s="333">
        <v>35.799999999999997</v>
      </c>
      <c r="C22" s="333">
        <v>20</v>
      </c>
      <c r="D22" s="333">
        <v>26.2</v>
      </c>
      <c r="E22" s="333">
        <v>26</v>
      </c>
      <c r="F22" s="333">
        <v>29.646767161288462</v>
      </c>
      <c r="G22" s="333">
        <v>40</v>
      </c>
      <c r="H22" s="333">
        <v>38.799999999999997</v>
      </c>
      <c r="I22" s="336">
        <v>40.799999999999997</v>
      </c>
      <c r="J22" s="336">
        <v>47.3</v>
      </c>
      <c r="K22" s="336">
        <v>46.6</v>
      </c>
      <c r="L22" s="182" t="s">
        <v>984</v>
      </c>
      <c r="M22" s="335"/>
      <c r="N22" s="335"/>
    </row>
    <row r="23" spans="1:14" s="328" customFormat="1" ht="15" customHeight="1" x14ac:dyDescent="0.5">
      <c r="A23" s="182"/>
      <c r="B23" s="333"/>
      <c r="C23" s="333"/>
      <c r="D23" s="333"/>
      <c r="E23" s="333"/>
      <c r="F23" s="333"/>
      <c r="G23" s="333"/>
      <c r="H23" s="333"/>
      <c r="I23" s="336"/>
      <c r="J23" s="336"/>
      <c r="K23" s="336"/>
      <c r="L23" s="182"/>
      <c r="M23" s="331"/>
      <c r="N23" s="331"/>
    </row>
    <row r="24" spans="1:14" s="328" customFormat="1" ht="15" customHeight="1" x14ac:dyDescent="0.5">
      <c r="A24" s="182" t="s">
        <v>985</v>
      </c>
      <c r="B24" s="333">
        <v>1638.1</v>
      </c>
      <c r="C24" s="333">
        <v>2128.8000000000002</v>
      </c>
      <c r="D24" s="333">
        <v>2104.6</v>
      </c>
      <c r="E24" s="333">
        <v>1936.2</v>
      </c>
      <c r="F24" s="333">
        <v>2168.926563128126</v>
      </c>
      <c r="G24" s="333">
        <v>1972.6</v>
      </c>
      <c r="H24" s="333">
        <v>2256.4</v>
      </c>
      <c r="I24" s="336">
        <v>1616</v>
      </c>
      <c r="J24" s="336">
        <v>1992.1</v>
      </c>
      <c r="K24" s="336">
        <v>2351.3000000000002</v>
      </c>
      <c r="L24" s="182" t="s">
        <v>986</v>
      </c>
      <c r="M24" s="337"/>
      <c r="N24" s="331"/>
    </row>
    <row r="25" spans="1:14" s="328" customFormat="1" ht="15" customHeight="1" x14ac:dyDescent="0.5">
      <c r="A25" s="182"/>
      <c r="B25" s="333"/>
      <c r="C25" s="333"/>
      <c r="D25" s="333"/>
      <c r="E25" s="333"/>
      <c r="F25" s="333"/>
      <c r="G25" s="333"/>
      <c r="H25" s="333"/>
      <c r="I25" s="336"/>
      <c r="J25" s="336"/>
      <c r="K25" s="336"/>
      <c r="L25" s="182"/>
      <c r="M25" s="331"/>
      <c r="N25" s="331"/>
    </row>
    <row r="26" spans="1:14" s="328" customFormat="1" ht="15" customHeight="1" x14ac:dyDescent="0.5">
      <c r="A26" s="182" t="s">
        <v>46</v>
      </c>
      <c r="B26" s="333">
        <v>1216.0999999999999</v>
      </c>
      <c r="C26" s="333">
        <v>1130.2</v>
      </c>
      <c r="D26" s="333">
        <v>1007.3</v>
      </c>
      <c r="E26" s="333">
        <v>863.9</v>
      </c>
      <c r="F26" s="333">
        <v>795.47888183221312</v>
      </c>
      <c r="G26" s="333">
        <v>1236.7</v>
      </c>
      <c r="H26" s="333">
        <v>1071.7</v>
      </c>
      <c r="I26" s="336">
        <v>970.4</v>
      </c>
      <c r="J26" s="336">
        <v>1079.2</v>
      </c>
      <c r="K26" s="336">
        <v>1248.7</v>
      </c>
      <c r="L26" s="182" t="s">
        <v>987</v>
      </c>
      <c r="M26" s="331"/>
      <c r="N26" s="331"/>
    </row>
    <row r="27" spans="1:14" s="328" customFormat="1" ht="15" customHeight="1" x14ac:dyDescent="0.5">
      <c r="A27" s="182"/>
      <c r="B27" s="333"/>
      <c r="C27" s="333"/>
      <c r="D27" s="333"/>
      <c r="E27" s="333"/>
      <c r="F27" s="333"/>
      <c r="G27" s="333"/>
      <c r="H27" s="333"/>
      <c r="I27" s="336"/>
      <c r="J27" s="336"/>
      <c r="K27" s="336"/>
      <c r="L27" s="182"/>
      <c r="M27" s="331"/>
      <c r="N27" s="331"/>
    </row>
    <row r="28" spans="1:14" s="328" customFormat="1" ht="15" customHeight="1" x14ac:dyDescent="0.5">
      <c r="A28" s="182" t="s">
        <v>40</v>
      </c>
      <c r="B28" s="333">
        <v>47580.9</v>
      </c>
      <c r="C28" s="333">
        <v>47876.2</v>
      </c>
      <c r="D28" s="333">
        <v>49519.6</v>
      </c>
      <c r="E28" s="333">
        <v>50543.7</v>
      </c>
      <c r="F28" s="333">
        <v>48966.063360916727</v>
      </c>
      <c r="G28" s="333">
        <v>47891.8</v>
      </c>
      <c r="H28" s="333">
        <v>50084</v>
      </c>
      <c r="I28" s="336">
        <v>49265.1</v>
      </c>
      <c r="J28" s="336">
        <v>48654.3</v>
      </c>
      <c r="K28" s="336">
        <v>48796.4</v>
      </c>
      <c r="L28" s="182" t="s">
        <v>96</v>
      </c>
      <c r="M28" s="331"/>
      <c r="N28" s="331"/>
    </row>
    <row r="29" spans="1:14" s="328" customFormat="1" ht="15" customHeight="1" x14ac:dyDescent="0.5">
      <c r="A29" s="182"/>
      <c r="B29" s="333"/>
      <c r="C29" s="333"/>
      <c r="D29" s="333"/>
      <c r="E29" s="333"/>
      <c r="F29" s="333"/>
      <c r="G29" s="333"/>
      <c r="H29" s="333"/>
      <c r="I29" s="336"/>
      <c r="J29" s="336"/>
      <c r="K29" s="336"/>
      <c r="L29" s="182"/>
      <c r="M29" s="331"/>
      <c r="N29" s="331"/>
    </row>
    <row r="30" spans="1:14" s="328" customFormat="1" ht="15" customHeight="1" x14ac:dyDescent="0.5">
      <c r="A30" s="182" t="s">
        <v>988</v>
      </c>
      <c r="B30" s="333">
        <v>2662.3</v>
      </c>
      <c r="C30" s="333">
        <v>2818.9</v>
      </c>
      <c r="D30" s="333">
        <v>2793.5</v>
      </c>
      <c r="E30" s="333">
        <v>2780.6</v>
      </c>
      <c r="F30" s="333">
        <v>2665.034889001764</v>
      </c>
      <c r="G30" s="333">
        <v>2690.8</v>
      </c>
      <c r="H30" s="333">
        <v>2748.7</v>
      </c>
      <c r="I30" s="336">
        <v>2706.2</v>
      </c>
      <c r="J30" s="336">
        <v>2870</v>
      </c>
      <c r="K30" s="336">
        <v>3333.5</v>
      </c>
      <c r="L30" s="182" t="s">
        <v>989</v>
      </c>
      <c r="M30" s="331"/>
      <c r="N30" s="331"/>
    </row>
    <row r="31" spans="1:14" s="328" customFormat="1" ht="15" customHeight="1" x14ac:dyDescent="0.5">
      <c r="A31" s="182"/>
      <c r="B31" s="333"/>
      <c r="C31" s="333"/>
      <c r="D31" s="333"/>
      <c r="E31" s="333"/>
      <c r="F31" s="333"/>
      <c r="G31" s="333"/>
      <c r="H31" s="333"/>
      <c r="I31" s="336"/>
      <c r="J31" s="336"/>
      <c r="K31" s="336"/>
      <c r="L31" s="182"/>
      <c r="M31" s="331"/>
      <c r="N31" s="331"/>
    </row>
    <row r="32" spans="1:14" s="328" customFormat="1" ht="15" customHeight="1" x14ac:dyDescent="0.5">
      <c r="A32" s="182" t="s">
        <v>990</v>
      </c>
      <c r="B32" s="333">
        <v>4963.3</v>
      </c>
      <c r="C32" s="333">
        <v>5030.3999999999996</v>
      </c>
      <c r="D32" s="333">
        <v>4908.2</v>
      </c>
      <c r="E32" s="333">
        <v>5073.8</v>
      </c>
      <c r="F32" s="333">
        <v>5452.0195390948411</v>
      </c>
      <c r="G32" s="333">
        <v>5594.1</v>
      </c>
      <c r="H32" s="333">
        <v>5732.1</v>
      </c>
      <c r="I32" s="336">
        <v>5618.1</v>
      </c>
      <c r="J32" s="336">
        <v>6331.7</v>
      </c>
      <c r="K32" s="336">
        <v>7158.2</v>
      </c>
      <c r="L32" s="182" t="s">
        <v>991</v>
      </c>
      <c r="M32" s="331"/>
      <c r="N32" s="331"/>
    </row>
    <row r="33" spans="1:14" s="328" customFormat="1" ht="15" customHeight="1" x14ac:dyDescent="0.5">
      <c r="A33" s="182"/>
      <c r="B33" s="333"/>
      <c r="C33" s="333"/>
      <c r="D33" s="333"/>
      <c r="E33" s="333"/>
      <c r="F33" s="333"/>
      <c r="G33" s="333"/>
      <c r="H33" s="333"/>
      <c r="I33" s="336"/>
      <c r="J33" s="336"/>
      <c r="K33" s="336"/>
      <c r="L33" s="182"/>
      <c r="M33" s="331"/>
      <c r="N33" s="331"/>
    </row>
    <row r="34" spans="1:14" s="328" customFormat="1" ht="15" customHeight="1" x14ac:dyDescent="0.5">
      <c r="A34" s="182" t="s">
        <v>992</v>
      </c>
      <c r="B34" s="333">
        <v>937.1</v>
      </c>
      <c r="C34" s="333">
        <v>912.8</v>
      </c>
      <c r="D34" s="333">
        <v>1026.5999999999999</v>
      </c>
      <c r="E34" s="333">
        <v>1088.7</v>
      </c>
      <c r="F34" s="333">
        <v>1173.0592601777741</v>
      </c>
      <c r="G34" s="333">
        <v>1209</v>
      </c>
      <c r="H34" s="333">
        <v>1383</v>
      </c>
      <c r="I34" s="336">
        <v>1517.7</v>
      </c>
      <c r="J34" s="336">
        <v>1541.5</v>
      </c>
      <c r="K34" s="336">
        <v>1677.7</v>
      </c>
      <c r="L34" s="182" t="s">
        <v>993</v>
      </c>
      <c r="M34" s="331"/>
      <c r="N34" s="331"/>
    </row>
    <row r="35" spans="1:14" s="328" customFormat="1" ht="15" customHeight="1" x14ac:dyDescent="0.5">
      <c r="A35" s="182"/>
      <c r="B35" s="333"/>
      <c r="C35" s="333"/>
      <c r="D35" s="333"/>
      <c r="E35" s="333"/>
      <c r="F35" s="333"/>
      <c r="G35" s="333"/>
      <c r="H35" s="333"/>
      <c r="I35" s="336"/>
      <c r="J35" s="336"/>
      <c r="K35" s="336"/>
      <c r="L35" s="182"/>
      <c r="M35" s="331"/>
      <c r="N35" s="331"/>
    </row>
    <row r="36" spans="1:14" s="328" customFormat="1" ht="15" customHeight="1" x14ac:dyDescent="0.5">
      <c r="A36" s="182" t="s">
        <v>994</v>
      </c>
      <c r="B36" s="333">
        <v>2330.6999999999998</v>
      </c>
      <c r="C36" s="333">
        <v>2645.4</v>
      </c>
      <c r="D36" s="333">
        <v>2699</v>
      </c>
      <c r="E36" s="333">
        <v>2959.4</v>
      </c>
      <c r="F36" s="333">
        <v>1984.8355221497532</v>
      </c>
      <c r="G36" s="333">
        <v>1762.2</v>
      </c>
      <c r="H36" s="333">
        <v>1703.4</v>
      </c>
      <c r="I36" s="336">
        <v>1983.5</v>
      </c>
      <c r="J36" s="336">
        <v>2195.5</v>
      </c>
      <c r="K36" s="336">
        <v>2272.6999999999998</v>
      </c>
      <c r="L36" s="182" t="s">
        <v>106</v>
      </c>
      <c r="M36" s="331"/>
      <c r="N36" s="331"/>
    </row>
    <row r="37" spans="1:14" s="328" customFormat="1" ht="15" customHeight="1" x14ac:dyDescent="0.5">
      <c r="A37" s="182"/>
      <c r="B37" s="333"/>
      <c r="C37" s="333"/>
      <c r="D37" s="333"/>
      <c r="E37" s="333"/>
      <c r="F37" s="333"/>
      <c r="G37" s="333"/>
      <c r="H37" s="333"/>
      <c r="I37" s="336"/>
      <c r="J37" s="336"/>
      <c r="K37" s="336"/>
      <c r="L37" s="182"/>
      <c r="M37" s="331"/>
      <c r="N37" s="331"/>
    </row>
    <row r="38" spans="1:14" s="328" customFormat="1" ht="15" customHeight="1" x14ac:dyDescent="0.5">
      <c r="A38" s="182" t="s">
        <v>995</v>
      </c>
      <c r="B38" s="333">
        <v>5758.3</v>
      </c>
      <c r="C38" s="333">
        <v>4416.5</v>
      </c>
      <c r="D38" s="333">
        <v>4617.1000000000004</v>
      </c>
      <c r="E38" s="333">
        <v>4494.8999999999996</v>
      </c>
      <c r="F38" s="333">
        <v>4371.0169153780307</v>
      </c>
      <c r="G38" s="333">
        <v>4034.2</v>
      </c>
      <c r="H38" s="333">
        <v>3908.6</v>
      </c>
      <c r="I38" s="336">
        <v>4661.6000000000004</v>
      </c>
      <c r="J38" s="336">
        <v>5060.3999999999996</v>
      </c>
      <c r="K38" s="336">
        <v>5338.3</v>
      </c>
      <c r="L38" s="182" t="s">
        <v>996</v>
      </c>
      <c r="M38" s="331"/>
      <c r="N38" s="331"/>
    </row>
    <row r="39" spans="1:14" s="328" customFormat="1" ht="15" customHeight="1" x14ac:dyDescent="0.5">
      <c r="A39" s="182"/>
      <c r="B39" s="333"/>
      <c r="C39" s="333"/>
      <c r="D39" s="333"/>
      <c r="E39" s="333"/>
      <c r="F39" s="333"/>
      <c r="G39" s="333"/>
      <c r="H39" s="333"/>
      <c r="I39" s="336"/>
      <c r="J39" s="336"/>
      <c r="K39" s="336"/>
      <c r="L39" s="182"/>
      <c r="M39" s="331"/>
      <c r="N39" s="331"/>
    </row>
    <row r="40" spans="1:14" s="328" customFormat="1" ht="15" customHeight="1" x14ac:dyDescent="0.5">
      <c r="A40" s="182" t="s">
        <v>997</v>
      </c>
      <c r="B40" s="333">
        <v>15426.3</v>
      </c>
      <c r="C40" s="333">
        <v>15793.5</v>
      </c>
      <c r="D40" s="333">
        <v>15301.4</v>
      </c>
      <c r="E40" s="333">
        <v>15757.2</v>
      </c>
      <c r="F40" s="333">
        <v>15987.406868029297</v>
      </c>
      <c r="G40" s="333">
        <v>16555.3</v>
      </c>
      <c r="H40" s="333">
        <v>17046</v>
      </c>
      <c r="I40" s="336">
        <v>17320.5</v>
      </c>
      <c r="J40" s="336">
        <v>17921.3</v>
      </c>
      <c r="K40" s="336">
        <v>21121.4</v>
      </c>
      <c r="L40" s="182" t="s">
        <v>998</v>
      </c>
      <c r="M40" s="331"/>
      <c r="N40" s="331"/>
    </row>
    <row r="41" spans="1:14" s="328" customFormat="1" ht="15" customHeight="1" x14ac:dyDescent="0.5">
      <c r="A41" s="182"/>
      <c r="B41" s="333"/>
      <c r="C41" s="333"/>
      <c r="D41" s="333"/>
      <c r="E41" s="333"/>
      <c r="F41" s="333"/>
      <c r="G41" s="333"/>
      <c r="H41" s="333"/>
      <c r="I41" s="336"/>
      <c r="J41" s="336"/>
      <c r="K41" s="336"/>
      <c r="L41" s="182"/>
      <c r="M41" s="331"/>
      <c r="N41" s="331"/>
    </row>
    <row r="42" spans="1:14" s="328" customFormat="1" ht="15" customHeight="1" x14ac:dyDescent="0.5">
      <c r="A42" s="182" t="s">
        <v>999</v>
      </c>
      <c r="B42" s="333">
        <v>1755.3</v>
      </c>
      <c r="C42" s="333">
        <v>1833.2</v>
      </c>
      <c r="D42" s="333">
        <v>1924.7</v>
      </c>
      <c r="E42" s="333">
        <v>2064.1</v>
      </c>
      <c r="F42" s="333">
        <v>2183.5518541168403</v>
      </c>
      <c r="G42" s="333">
        <v>2303.6</v>
      </c>
      <c r="H42" s="333">
        <v>2522.8000000000002</v>
      </c>
      <c r="I42" s="336">
        <v>2837.2</v>
      </c>
      <c r="J42" s="336">
        <v>2978.7</v>
      </c>
      <c r="K42" s="336">
        <v>3331.4</v>
      </c>
      <c r="L42" s="182" t="s">
        <v>1000</v>
      </c>
      <c r="M42" s="331"/>
      <c r="N42" s="331"/>
    </row>
    <row r="43" spans="1:14" s="328" customFormat="1" ht="15" customHeight="1" x14ac:dyDescent="0.5">
      <c r="A43" s="182"/>
      <c r="B43" s="333"/>
      <c r="C43" s="333"/>
      <c r="D43" s="333"/>
      <c r="E43" s="333"/>
      <c r="F43" s="333"/>
      <c r="G43" s="333"/>
      <c r="H43" s="333"/>
      <c r="I43" s="336"/>
      <c r="J43" s="336"/>
      <c r="K43" s="336"/>
      <c r="L43" s="182"/>
      <c r="M43" s="331"/>
      <c r="N43" s="331"/>
    </row>
    <row r="44" spans="1:14" s="328" customFormat="1" ht="15" customHeight="1" x14ac:dyDescent="0.5">
      <c r="A44" s="182" t="s">
        <v>1001</v>
      </c>
      <c r="B44" s="333">
        <v>65.900000000000006</v>
      </c>
      <c r="C44" s="333">
        <v>67.5</v>
      </c>
      <c r="D44" s="333">
        <v>82.5</v>
      </c>
      <c r="E44" s="333">
        <v>95</v>
      </c>
      <c r="F44" s="333">
        <v>94.658357151827886</v>
      </c>
      <c r="G44" s="333">
        <v>104.7</v>
      </c>
      <c r="H44" s="333">
        <v>100.8</v>
      </c>
      <c r="I44" s="336">
        <v>104.1</v>
      </c>
      <c r="J44" s="336">
        <v>115.5</v>
      </c>
      <c r="K44" s="336">
        <v>147.80000000000001</v>
      </c>
      <c r="L44" s="332" t="s">
        <v>1002</v>
      </c>
      <c r="M44" s="335"/>
      <c r="N44" s="335"/>
    </row>
    <row r="45" spans="1:14" s="328" customFormat="1" ht="15" customHeight="1" x14ac:dyDescent="0.5">
      <c r="A45" s="338"/>
      <c r="B45" s="333"/>
      <c r="C45" s="333"/>
      <c r="D45" s="333"/>
      <c r="E45" s="333"/>
      <c r="F45" s="333"/>
      <c r="G45" s="333"/>
      <c r="H45" s="333"/>
      <c r="I45" s="336"/>
      <c r="J45" s="336"/>
      <c r="K45" s="336"/>
      <c r="L45" s="332"/>
      <c r="M45" s="331"/>
      <c r="N45" s="331"/>
    </row>
    <row r="46" spans="1:14" s="328" customFormat="1" ht="15" customHeight="1" x14ac:dyDescent="0.5">
      <c r="A46" s="182" t="s">
        <v>1003</v>
      </c>
      <c r="B46" s="333">
        <v>1824.8</v>
      </c>
      <c r="C46" s="333">
        <v>1820.4</v>
      </c>
      <c r="D46" s="333">
        <v>1786.6</v>
      </c>
      <c r="E46" s="333">
        <v>1737.5</v>
      </c>
      <c r="F46" s="333">
        <v>1818.490422088021</v>
      </c>
      <c r="G46" s="333">
        <v>2040.1</v>
      </c>
      <c r="H46" s="333">
        <v>1989.1</v>
      </c>
      <c r="I46" s="336">
        <v>1855.4</v>
      </c>
      <c r="J46" s="336">
        <v>1898.9</v>
      </c>
      <c r="K46" s="336">
        <v>2133.4</v>
      </c>
      <c r="L46" s="332" t="s">
        <v>1004</v>
      </c>
      <c r="M46" s="335"/>
      <c r="N46" s="335"/>
    </row>
    <row r="47" spans="1:14" s="328" customFormat="1" ht="15" customHeight="1" x14ac:dyDescent="0.5">
      <c r="A47" s="332"/>
      <c r="B47" s="333"/>
      <c r="C47" s="333"/>
      <c r="D47" s="333"/>
      <c r="E47" s="333"/>
      <c r="F47" s="333"/>
      <c r="G47" s="333"/>
      <c r="H47" s="333"/>
      <c r="I47" s="336"/>
      <c r="J47" s="336"/>
      <c r="K47" s="336"/>
      <c r="L47" s="332"/>
      <c r="M47" s="335"/>
      <c r="N47" s="335"/>
    </row>
    <row r="48" spans="1:14" s="328" customFormat="1" ht="15" customHeight="1" x14ac:dyDescent="0.5">
      <c r="A48" s="182" t="s">
        <v>1005</v>
      </c>
      <c r="B48" s="333">
        <v>658</v>
      </c>
      <c r="C48" s="333">
        <v>701.2</v>
      </c>
      <c r="D48" s="333">
        <v>644.79999999999995</v>
      </c>
      <c r="E48" s="333">
        <v>628.70000000000005</v>
      </c>
      <c r="F48" s="333">
        <v>586.01944992810604</v>
      </c>
      <c r="G48" s="333">
        <v>548</v>
      </c>
      <c r="H48" s="333">
        <v>546.6</v>
      </c>
      <c r="I48" s="336">
        <v>508.1</v>
      </c>
      <c r="J48" s="336">
        <v>500.8</v>
      </c>
      <c r="K48" s="336">
        <v>547.20000000000005</v>
      </c>
      <c r="L48" s="182" t="s">
        <v>1006</v>
      </c>
      <c r="M48" s="335"/>
      <c r="N48" s="335"/>
    </row>
    <row r="49" spans="1:14" s="328" customFormat="1" ht="15" customHeight="1" x14ac:dyDescent="0.5">
      <c r="A49" s="182"/>
      <c r="B49" s="333"/>
      <c r="C49" s="333"/>
      <c r="D49" s="333"/>
      <c r="E49" s="333"/>
      <c r="F49" s="333"/>
      <c r="G49" s="333"/>
      <c r="H49" s="333"/>
      <c r="I49" s="336"/>
      <c r="J49" s="336"/>
      <c r="K49" s="336"/>
      <c r="L49" s="182"/>
      <c r="M49" s="335"/>
      <c r="N49" s="335"/>
    </row>
    <row r="50" spans="1:14" s="328" customFormat="1" ht="15" customHeight="1" x14ac:dyDescent="0.5">
      <c r="A50" s="182" t="s">
        <v>1007</v>
      </c>
      <c r="B50" s="333">
        <v>3606.2</v>
      </c>
      <c r="C50" s="333">
        <v>3720.4</v>
      </c>
      <c r="D50" s="333">
        <v>3828.4</v>
      </c>
      <c r="E50" s="333">
        <v>3835.8</v>
      </c>
      <c r="F50" s="333">
        <v>3893.9156428607962</v>
      </c>
      <c r="G50" s="333">
        <v>3790.5</v>
      </c>
      <c r="H50" s="333">
        <v>3994.6</v>
      </c>
      <c r="I50" s="336">
        <v>4124.8</v>
      </c>
      <c r="J50" s="336">
        <v>4291.2</v>
      </c>
      <c r="K50" s="336">
        <v>4672.1000000000004</v>
      </c>
      <c r="L50" s="182" t="s">
        <v>1008</v>
      </c>
      <c r="M50" s="335"/>
      <c r="N50" s="335"/>
    </row>
    <row r="51" spans="1:14" s="328" customFormat="1" ht="15" customHeight="1" x14ac:dyDescent="0.5">
      <c r="A51" s="182"/>
      <c r="B51" s="333"/>
      <c r="C51" s="333"/>
      <c r="D51" s="333"/>
      <c r="E51" s="333"/>
      <c r="F51" s="333"/>
      <c r="G51" s="333"/>
      <c r="H51" s="333"/>
      <c r="I51" s="336"/>
      <c r="J51" s="336"/>
      <c r="K51" s="336"/>
      <c r="L51" s="182"/>
      <c r="M51" s="335"/>
      <c r="N51" s="335"/>
    </row>
    <row r="52" spans="1:14" s="328" customFormat="1" ht="15" customHeight="1" x14ac:dyDescent="0.5">
      <c r="A52" s="182" t="s">
        <v>1009</v>
      </c>
      <c r="B52" s="333">
        <v>105.4</v>
      </c>
      <c r="C52" s="333">
        <v>147.9</v>
      </c>
      <c r="D52" s="333">
        <v>134.80000000000001</v>
      </c>
      <c r="E52" s="333">
        <v>144.69999999999999</v>
      </c>
      <c r="F52" s="333">
        <v>152.10319706559653</v>
      </c>
      <c r="G52" s="333">
        <v>109.5</v>
      </c>
      <c r="H52" s="333">
        <v>125.1</v>
      </c>
      <c r="I52" s="336">
        <v>186.5</v>
      </c>
      <c r="J52" s="336">
        <v>133.1</v>
      </c>
      <c r="K52" s="336">
        <v>164.1</v>
      </c>
      <c r="L52" s="182" t="s">
        <v>1010</v>
      </c>
      <c r="M52" s="335"/>
      <c r="N52" s="335"/>
    </row>
    <row r="53" spans="1:14" s="328" customFormat="1" ht="15" customHeight="1" x14ac:dyDescent="0.5">
      <c r="A53" s="182"/>
      <c r="B53" s="333"/>
      <c r="C53" s="333"/>
      <c r="D53" s="333"/>
      <c r="E53" s="333"/>
      <c r="F53" s="333"/>
      <c r="G53" s="333"/>
      <c r="H53" s="333"/>
      <c r="I53" s="336"/>
      <c r="J53" s="336"/>
      <c r="K53" s="336"/>
      <c r="L53" s="182"/>
      <c r="M53" s="335"/>
      <c r="N53" s="335"/>
    </row>
    <row r="54" spans="1:14" s="328" customFormat="1" ht="15" customHeight="1" x14ac:dyDescent="0.5">
      <c r="A54" s="182" t="s">
        <v>1011</v>
      </c>
      <c r="B54" s="333">
        <v>1972.5</v>
      </c>
      <c r="C54" s="333">
        <v>2022.4</v>
      </c>
      <c r="D54" s="333">
        <v>2057.1</v>
      </c>
      <c r="E54" s="333">
        <v>2121.4</v>
      </c>
      <c r="F54" s="333">
        <v>2143.5891471948344</v>
      </c>
      <c r="G54" s="333">
        <v>2069.5</v>
      </c>
      <c r="H54" s="333">
        <v>2133.1999999999998</v>
      </c>
      <c r="I54" s="336">
        <v>1952.2</v>
      </c>
      <c r="J54" s="336">
        <v>1888.5</v>
      </c>
      <c r="K54" s="336">
        <v>2033.1</v>
      </c>
      <c r="L54" s="182" t="s">
        <v>1012</v>
      </c>
      <c r="M54" s="331"/>
      <c r="N54" s="331"/>
    </row>
    <row r="55" spans="1:14" s="328" customFormat="1" ht="15" customHeight="1" x14ac:dyDescent="0.5">
      <c r="A55" s="332"/>
      <c r="B55" s="333"/>
      <c r="C55" s="333"/>
      <c r="D55" s="333"/>
      <c r="E55" s="333"/>
      <c r="F55" s="333"/>
      <c r="G55" s="333"/>
      <c r="H55" s="333"/>
      <c r="I55" s="336"/>
      <c r="J55" s="336"/>
      <c r="K55" s="336"/>
      <c r="L55" s="182"/>
      <c r="M55" s="331"/>
      <c r="N55" s="331"/>
    </row>
    <row r="56" spans="1:14" s="328" customFormat="1" ht="15" customHeight="1" x14ac:dyDescent="0.5">
      <c r="A56" s="182" t="s">
        <v>115</v>
      </c>
      <c r="B56" s="333">
        <v>423.9</v>
      </c>
      <c r="C56" s="333">
        <v>432.8</v>
      </c>
      <c r="D56" s="333">
        <v>423.3</v>
      </c>
      <c r="E56" s="333">
        <v>426.2</v>
      </c>
      <c r="F56" s="333">
        <v>429.19044970292123</v>
      </c>
      <c r="G56" s="333">
        <v>405.3</v>
      </c>
      <c r="H56" s="333">
        <v>438</v>
      </c>
      <c r="I56" s="336">
        <v>447.7</v>
      </c>
      <c r="J56" s="336">
        <v>463.9</v>
      </c>
      <c r="K56" s="336">
        <v>535.1</v>
      </c>
      <c r="L56" s="182" t="s">
        <v>116</v>
      </c>
      <c r="M56" s="331"/>
      <c r="N56" s="331"/>
    </row>
    <row r="57" spans="1:14" s="328" customFormat="1" ht="15" customHeight="1" x14ac:dyDescent="0.5">
      <c r="A57" s="332"/>
      <c r="B57" s="333"/>
      <c r="C57" s="333"/>
      <c r="D57" s="333"/>
      <c r="E57" s="333"/>
      <c r="F57" s="333"/>
      <c r="G57" s="333"/>
      <c r="H57" s="333"/>
      <c r="I57" s="336"/>
      <c r="J57" s="336"/>
      <c r="K57" s="336"/>
      <c r="L57" s="182"/>
      <c r="M57" s="335"/>
      <c r="N57" s="335"/>
    </row>
    <row r="58" spans="1:14" s="328" customFormat="1" ht="15" customHeight="1" x14ac:dyDescent="0.5">
      <c r="A58" s="332" t="s">
        <v>1013</v>
      </c>
      <c r="B58" s="333">
        <v>8237.5</v>
      </c>
      <c r="C58" s="333">
        <v>7825.1</v>
      </c>
      <c r="D58" s="333">
        <v>7264</v>
      </c>
      <c r="E58" s="333">
        <v>7236.1</v>
      </c>
      <c r="F58" s="333">
        <v>7175.1809999999996</v>
      </c>
      <c r="G58" s="333">
        <v>6343</v>
      </c>
      <c r="H58" s="333">
        <v>5861.1</v>
      </c>
      <c r="I58" s="336">
        <v>5308.6</v>
      </c>
      <c r="J58" s="336">
        <v>5129.1000000000004</v>
      </c>
      <c r="K58" s="336">
        <v>5144.1000000000004</v>
      </c>
      <c r="L58" s="182" t="s">
        <v>118</v>
      </c>
      <c r="M58" s="335"/>
      <c r="N58" s="335"/>
    </row>
    <row r="59" spans="1:14" s="328" customFormat="1" ht="15" customHeight="1" x14ac:dyDescent="0.5">
      <c r="A59" s="332"/>
      <c r="B59" s="333"/>
      <c r="C59" s="333"/>
      <c r="D59" s="333"/>
      <c r="E59" s="333"/>
      <c r="F59" s="333"/>
      <c r="G59" s="333"/>
      <c r="H59" s="333"/>
      <c r="I59" s="336"/>
      <c r="J59" s="336"/>
      <c r="K59" s="336"/>
      <c r="L59" s="182"/>
      <c r="M59" s="331"/>
      <c r="N59" s="331"/>
    </row>
    <row r="60" spans="1:14" s="328" customFormat="1" ht="15" customHeight="1" x14ac:dyDescent="0.5">
      <c r="A60" s="332" t="s">
        <v>1014</v>
      </c>
      <c r="B60" s="333">
        <v>6664.9</v>
      </c>
      <c r="C60" s="333">
        <v>6285.5</v>
      </c>
      <c r="D60" s="333">
        <v>5740.8</v>
      </c>
      <c r="E60" s="333">
        <v>5686.4</v>
      </c>
      <c r="F60" s="333">
        <v>5626.0929999999998</v>
      </c>
      <c r="G60" s="333">
        <v>4946.2</v>
      </c>
      <c r="H60" s="333">
        <v>4597</v>
      </c>
      <c r="I60" s="336">
        <v>4037.8</v>
      </c>
      <c r="J60" s="336">
        <v>3857.8</v>
      </c>
      <c r="K60" s="336">
        <v>3835</v>
      </c>
      <c r="L60" s="182" t="s">
        <v>866</v>
      </c>
      <c r="M60" s="335"/>
      <c r="N60" s="335"/>
    </row>
    <row r="61" spans="1:14" s="328" customFormat="1" ht="15" customHeight="1" x14ac:dyDescent="0.5">
      <c r="A61" s="332"/>
      <c r="B61" s="333"/>
      <c r="C61" s="333"/>
      <c r="D61" s="333"/>
      <c r="E61" s="333"/>
      <c r="F61" s="333"/>
      <c r="G61" s="333"/>
      <c r="H61" s="333"/>
      <c r="I61" s="336"/>
      <c r="J61" s="336"/>
      <c r="K61" s="336"/>
      <c r="L61" s="182"/>
      <c r="M61" s="331"/>
      <c r="N61" s="331"/>
    </row>
    <row r="62" spans="1:14" s="328" customFormat="1" ht="15" customHeight="1" x14ac:dyDescent="0.5">
      <c r="A62" s="332" t="s">
        <v>1015</v>
      </c>
      <c r="B62" s="333">
        <v>1572.7</v>
      </c>
      <c r="C62" s="333">
        <v>1539.6</v>
      </c>
      <c r="D62" s="333">
        <v>1523.3</v>
      </c>
      <c r="E62" s="333">
        <v>1549.7</v>
      </c>
      <c r="F62" s="333">
        <v>1549.088</v>
      </c>
      <c r="G62" s="333">
        <v>1396.9</v>
      </c>
      <c r="H62" s="333">
        <v>1264</v>
      </c>
      <c r="I62" s="336">
        <v>1270.8</v>
      </c>
      <c r="J62" s="336">
        <v>1271.4000000000001</v>
      </c>
      <c r="K62" s="336">
        <v>1309.0999999999999</v>
      </c>
      <c r="L62" s="182" t="s">
        <v>827</v>
      </c>
      <c r="M62" s="335"/>
      <c r="N62" s="335"/>
    </row>
    <row r="63" spans="1:14" s="328" customFormat="1" ht="15" customHeight="1" x14ac:dyDescent="0.5">
      <c r="A63" s="332"/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2"/>
      <c r="M63" s="331"/>
      <c r="N63" s="331"/>
    </row>
    <row r="64" spans="1:14" s="328" customFormat="1" ht="15" customHeight="1" x14ac:dyDescent="0.5">
      <c r="A64" s="332" t="s">
        <v>1016</v>
      </c>
      <c r="B64" s="333">
        <v>405</v>
      </c>
      <c r="C64" s="333">
        <v>235.3</v>
      </c>
      <c r="D64" s="333">
        <v>371.2</v>
      </c>
      <c r="E64" s="333">
        <v>-317.7</v>
      </c>
      <c r="F64" s="333">
        <v>528.67021033118669</v>
      </c>
      <c r="G64" s="333">
        <v>-457.4</v>
      </c>
      <c r="H64" s="333">
        <v>725.1</v>
      </c>
      <c r="I64" s="339">
        <v>-575.29999999999995</v>
      </c>
      <c r="J64" s="339">
        <v>565.79999999999995</v>
      </c>
      <c r="K64" s="339">
        <v>631.4</v>
      </c>
      <c r="L64" s="332" t="s">
        <v>1017</v>
      </c>
      <c r="M64" s="335"/>
      <c r="N64" s="335"/>
    </row>
    <row r="65" spans="1:14" ht="15" customHeight="1" x14ac:dyDescent="0.4">
      <c r="A65" s="340"/>
      <c r="B65" s="341"/>
      <c r="C65" s="341"/>
      <c r="D65" s="341"/>
      <c r="E65" s="341"/>
      <c r="F65" s="341"/>
      <c r="G65" s="341"/>
      <c r="H65" s="341"/>
      <c r="I65" s="341"/>
      <c r="J65" s="341"/>
      <c r="K65" s="341"/>
      <c r="L65" s="340"/>
      <c r="M65" s="342"/>
      <c r="N65" s="342"/>
    </row>
    <row r="66" spans="1:14" x14ac:dyDescent="0.4">
      <c r="A66" s="343"/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24"/>
      <c r="N66" s="324"/>
    </row>
    <row r="67" spans="1:14" x14ac:dyDescent="0.4">
      <c r="A67" s="343" t="s">
        <v>390</v>
      </c>
      <c r="B67" s="192"/>
      <c r="C67" s="192"/>
      <c r="D67" s="192"/>
      <c r="E67" s="192"/>
      <c r="F67" s="192"/>
      <c r="G67" s="343" t="s">
        <v>391</v>
      </c>
      <c r="H67" s="343"/>
      <c r="I67" s="343"/>
      <c r="J67" s="343"/>
      <c r="K67" s="343"/>
      <c r="L67" s="343"/>
      <c r="M67" s="324"/>
      <c r="N67" s="324"/>
    </row>
    <row r="68" spans="1:14" x14ac:dyDescent="0.4">
      <c r="A68" s="344" t="s">
        <v>338</v>
      </c>
      <c r="B68" s="192"/>
      <c r="C68" s="192"/>
      <c r="D68" s="192"/>
      <c r="E68" s="192"/>
      <c r="F68" s="192"/>
      <c r="G68" s="343" t="s">
        <v>392</v>
      </c>
      <c r="H68" s="343"/>
      <c r="I68" s="343"/>
      <c r="J68" s="343"/>
      <c r="K68" s="343"/>
      <c r="L68" s="343"/>
      <c r="M68" s="324"/>
      <c r="N68" s="324"/>
    </row>
    <row r="69" spans="1:14" x14ac:dyDescent="0.4">
      <c r="A69" s="343" t="s">
        <v>393</v>
      </c>
      <c r="B69" s="192"/>
      <c r="C69" s="192"/>
      <c r="D69" s="192"/>
      <c r="E69" s="192"/>
      <c r="F69" s="192"/>
      <c r="G69" s="343" t="s">
        <v>394</v>
      </c>
      <c r="H69" s="343"/>
      <c r="I69" s="343"/>
      <c r="J69" s="343"/>
      <c r="K69" s="343"/>
      <c r="L69" s="343"/>
      <c r="M69" s="324"/>
      <c r="N69" s="324"/>
    </row>
    <row r="70" spans="1:14" x14ac:dyDescent="0.4">
      <c r="A70" s="345" t="s">
        <v>1018</v>
      </c>
      <c r="B70" s="192"/>
      <c r="C70" s="192"/>
      <c r="D70" s="192"/>
      <c r="E70" s="192"/>
      <c r="F70" s="192"/>
      <c r="G70" s="343" t="s">
        <v>1019</v>
      </c>
      <c r="H70" s="343"/>
      <c r="I70" s="343"/>
      <c r="J70" s="343"/>
      <c r="K70" s="343"/>
      <c r="L70" s="343"/>
    </row>
    <row r="71" spans="1:14" x14ac:dyDescent="0.4">
      <c r="A71" s="343" t="s">
        <v>1020</v>
      </c>
      <c r="B71" s="192"/>
      <c r="C71" s="192"/>
      <c r="D71" s="192"/>
      <c r="E71" s="192"/>
      <c r="F71" s="192"/>
      <c r="G71" s="343" t="s">
        <v>1021</v>
      </c>
      <c r="H71" s="343"/>
      <c r="I71" s="343"/>
      <c r="J71" s="343"/>
      <c r="K71" s="343"/>
      <c r="L71" s="343"/>
    </row>
    <row r="72" spans="1:14" x14ac:dyDescent="0.4">
      <c r="A72" s="343"/>
      <c r="B72" s="192"/>
      <c r="C72" s="192"/>
      <c r="D72" s="192"/>
      <c r="E72" s="192"/>
      <c r="F72" s="192"/>
      <c r="G72" s="343"/>
      <c r="H72" s="343"/>
      <c r="I72" s="343"/>
      <c r="J72" s="343"/>
      <c r="K72" s="343"/>
      <c r="L72" s="343"/>
    </row>
    <row r="73" spans="1:14" ht="16.5" x14ac:dyDescent="0.4">
      <c r="A73" s="322" t="s">
        <v>788</v>
      </c>
      <c r="B73" s="346"/>
      <c r="C73" s="346"/>
      <c r="D73" s="346"/>
      <c r="E73" s="346"/>
      <c r="F73" s="346"/>
      <c r="G73" s="272" t="s">
        <v>789</v>
      </c>
      <c r="H73" s="272"/>
      <c r="I73" s="343"/>
      <c r="J73" s="343"/>
      <c r="K73" s="343"/>
      <c r="L73" s="343"/>
    </row>
    <row r="74" spans="1:14" ht="16.5" x14ac:dyDescent="0.4">
      <c r="A74" s="322" t="s">
        <v>595</v>
      </c>
      <c r="B74" s="346"/>
      <c r="C74" s="346"/>
      <c r="D74" s="346"/>
      <c r="E74" s="346"/>
      <c r="F74" s="346"/>
      <c r="G74" s="272" t="s">
        <v>870</v>
      </c>
      <c r="H74" s="272"/>
      <c r="I74" s="343"/>
      <c r="J74" s="343"/>
      <c r="K74" s="343"/>
      <c r="L74" s="343"/>
    </row>
    <row r="77" spans="1:14" x14ac:dyDescent="0.4">
      <c r="C77" s="325" t="s">
        <v>1022</v>
      </c>
    </row>
  </sheetData>
  <hyperlinks>
    <hyperlink ref="L3" location="'ÍNDICE-INDEX'!A1" display="ÍNDICE - INDEX" xr:uid="{E20E6784-89EE-4390-B309-7BB36B7D696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188BB-A6B9-4DE6-8F3A-F8066F7E7498}">
  <sheetPr>
    <tabColor theme="9" tint="0.59999389629810485"/>
  </sheetPr>
  <dimension ref="A1:O72"/>
  <sheetViews>
    <sheetView topLeftCell="B1" zoomScale="70" zoomScaleNormal="70" workbookViewId="0">
      <selection activeCell="I5" sqref="I5"/>
    </sheetView>
  </sheetViews>
  <sheetFormatPr defaultColWidth="9.1796875" defaultRowHeight="15" x14ac:dyDescent="0.4"/>
  <cols>
    <col min="1" max="1" width="52.1796875" style="290" customWidth="1"/>
    <col min="2" max="2" width="14.54296875" style="290" customWidth="1"/>
    <col min="3" max="3" width="15" style="290" customWidth="1"/>
    <col min="4" max="4" width="13.1796875" style="290" customWidth="1"/>
    <col min="5" max="5" width="14.1796875" style="290" customWidth="1"/>
    <col min="6" max="6" width="15" style="290" customWidth="1"/>
    <col min="7" max="7" width="13.1796875" style="290" customWidth="1"/>
    <col min="8" max="8" width="13.1796875" style="290" bestFit="1" customWidth="1"/>
    <col min="9" max="9" width="13.81640625" style="290" customWidth="1"/>
    <col min="10" max="11" width="14.1796875" style="290" customWidth="1"/>
    <col min="12" max="12" width="55.453125" style="290" bestFit="1" customWidth="1"/>
    <col min="13" max="16384" width="9.1796875" style="290"/>
  </cols>
  <sheetData>
    <row r="1" spans="1:15" s="348" customFormat="1" ht="18.5" x14ac:dyDescent="0.4">
      <c r="A1" s="347" t="s">
        <v>1023</v>
      </c>
    </row>
    <row r="2" spans="1:15" s="348" customFormat="1" ht="18.5" x14ac:dyDescent="0.4">
      <c r="A2" s="347" t="s">
        <v>1024</v>
      </c>
    </row>
    <row r="3" spans="1:15" s="348" customFormat="1" ht="16.5" x14ac:dyDescent="0.4">
      <c r="A3" s="129" t="s">
        <v>1025</v>
      </c>
      <c r="L3" s="434" t="s">
        <v>1675</v>
      </c>
    </row>
    <row r="4" spans="1:15" x14ac:dyDescent="0.4">
      <c r="A4" s="125"/>
    </row>
    <row r="5" spans="1:15" s="274" customFormat="1" ht="18.5" x14ac:dyDescent="0.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5" s="274" customFormat="1" ht="18.5" x14ac:dyDescent="0.5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</row>
    <row r="7" spans="1:15" s="274" customFormat="1" ht="18.5" x14ac:dyDescent="0.5">
      <c r="A7" s="132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132"/>
    </row>
    <row r="8" spans="1:15" s="274" customFormat="1" ht="15" customHeight="1" x14ac:dyDescent="0.5">
      <c r="O8" s="288"/>
    </row>
    <row r="9" spans="1:15" s="274" customFormat="1" ht="15" customHeight="1" x14ac:dyDescent="0.5">
      <c r="A9" s="71" t="s">
        <v>1026</v>
      </c>
      <c r="B9" s="336">
        <v>55390.400000000001</v>
      </c>
      <c r="C9" s="336">
        <v>55378.6</v>
      </c>
      <c r="D9" s="336">
        <v>55994.6</v>
      </c>
      <c r="E9" s="336">
        <v>56192.4</v>
      </c>
      <c r="F9" s="336">
        <v>54283.522688618679</v>
      </c>
      <c r="G9" s="336">
        <v>54060.9</v>
      </c>
      <c r="H9" s="336">
        <v>55625.8</v>
      </c>
      <c r="I9" s="336">
        <v>57008.7</v>
      </c>
      <c r="J9" s="336">
        <v>56725.5</v>
      </c>
      <c r="K9" s="336">
        <v>60553.9</v>
      </c>
      <c r="L9" s="71" t="s">
        <v>1027</v>
      </c>
      <c r="O9" s="288"/>
    </row>
    <row r="10" spans="1:15" s="274" customFormat="1" ht="15" customHeight="1" x14ac:dyDescent="0.5">
      <c r="A10" s="71"/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71"/>
      <c r="O10" s="288"/>
    </row>
    <row r="11" spans="1:15" s="274" customFormat="1" ht="15" customHeight="1" x14ac:dyDescent="0.5">
      <c r="A11" s="71" t="s">
        <v>974</v>
      </c>
      <c r="B11" s="336">
        <v>-33505.199999999997</v>
      </c>
      <c r="C11" s="336">
        <v>-33648.300000000003</v>
      </c>
      <c r="D11" s="336">
        <v>-33773.5</v>
      </c>
      <c r="E11" s="336">
        <v>-34351.5</v>
      </c>
      <c r="F11" s="336">
        <v>-34396.033000000003</v>
      </c>
      <c r="G11" s="336">
        <v>-33357</v>
      </c>
      <c r="H11" s="336">
        <v>-34361.300000000003</v>
      </c>
      <c r="I11" s="336">
        <v>-32777.599999999999</v>
      </c>
      <c r="J11" s="336">
        <v>-33418.300000000003</v>
      </c>
      <c r="K11" s="336">
        <v>-35481.300000000003</v>
      </c>
      <c r="L11" s="71" t="s">
        <v>975</v>
      </c>
      <c r="O11" s="288"/>
    </row>
    <row r="12" spans="1:15" s="274" customFormat="1" ht="15" customHeight="1" x14ac:dyDescent="0.5">
      <c r="A12" s="71"/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71"/>
      <c r="O12" s="288"/>
    </row>
    <row r="13" spans="1:15" s="274" customFormat="1" ht="15" customHeight="1" x14ac:dyDescent="0.5">
      <c r="A13" s="71" t="s">
        <v>976</v>
      </c>
      <c r="B13" s="336">
        <v>1203.4000000000001</v>
      </c>
      <c r="C13" s="336">
        <v>1148.8</v>
      </c>
      <c r="D13" s="336">
        <v>1201.5999999999999</v>
      </c>
      <c r="E13" s="336">
        <v>1222.5999999999999</v>
      </c>
      <c r="F13" s="336">
        <v>1281.0070000000001</v>
      </c>
      <c r="G13" s="336">
        <v>1458</v>
      </c>
      <c r="H13" s="336">
        <v>1306.5999999999999</v>
      </c>
      <c r="I13" s="336">
        <v>1330.2</v>
      </c>
      <c r="J13" s="336">
        <v>1208.9000000000001</v>
      </c>
      <c r="K13" s="336">
        <v>1287.9000000000001</v>
      </c>
      <c r="L13" s="71" t="s">
        <v>977</v>
      </c>
      <c r="O13" s="288"/>
    </row>
    <row r="14" spans="1:15" s="274" customFormat="1" ht="15" customHeight="1" x14ac:dyDescent="0.5">
      <c r="A14" s="71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71"/>
      <c r="O14" s="288"/>
    </row>
    <row r="15" spans="1:15" s="274" customFormat="1" ht="15" customHeight="1" x14ac:dyDescent="0.5">
      <c r="A15" s="71" t="s">
        <v>978</v>
      </c>
      <c r="B15" s="336">
        <v>-34708.5</v>
      </c>
      <c r="C15" s="336">
        <v>-34797.1</v>
      </c>
      <c r="D15" s="336">
        <v>-34975.1</v>
      </c>
      <c r="E15" s="336">
        <v>-35574.1</v>
      </c>
      <c r="F15" s="336">
        <v>-35677.040000000001</v>
      </c>
      <c r="G15" s="336">
        <v>-34815</v>
      </c>
      <c r="H15" s="336">
        <v>-35667.9</v>
      </c>
      <c r="I15" s="336">
        <v>-34107.800000000003</v>
      </c>
      <c r="J15" s="336">
        <v>-34627.199999999997</v>
      </c>
      <c r="K15" s="336">
        <v>-36769.199999999997</v>
      </c>
      <c r="L15" s="71" t="s">
        <v>979</v>
      </c>
      <c r="O15" s="288"/>
    </row>
    <row r="16" spans="1:15" s="274" customFormat="1" ht="15" customHeight="1" x14ac:dyDescent="0.5">
      <c r="A16" s="71"/>
      <c r="B16" s="336"/>
      <c r="C16" s="336"/>
      <c r="D16" s="336"/>
      <c r="E16" s="336"/>
      <c r="F16" s="336"/>
      <c r="G16" s="336"/>
      <c r="H16" s="336"/>
      <c r="I16" s="336"/>
      <c r="J16" s="336"/>
      <c r="K16" s="336"/>
      <c r="L16" s="71"/>
      <c r="O16" s="288"/>
    </row>
    <row r="17" spans="1:15" s="274" customFormat="1" ht="15" customHeight="1" x14ac:dyDescent="0.5">
      <c r="A17" s="71" t="s">
        <v>1028</v>
      </c>
      <c r="B17" s="336">
        <v>88895.6</v>
      </c>
      <c r="C17" s="336">
        <v>89027</v>
      </c>
      <c r="D17" s="336">
        <v>89768.1</v>
      </c>
      <c r="E17" s="336">
        <v>90543.9</v>
      </c>
      <c r="F17" s="336">
        <v>88679.555688618668</v>
      </c>
      <c r="G17" s="336">
        <v>87417.9</v>
      </c>
      <c r="H17" s="336">
        <v>89987.1</v>
      </c>
      <c r="I17" s="336">
        <v>89786.5</v>
      </c>
      <c r="J17" s="336">
        <v>90143.9</v>
      </c>
      <c r="K17" s="336">
        <v>96035.3</v>
      </c>
      <c r="L17" s="71" t="s">
        <v>1029</v>
      </c>
      <c r="O17" s="288"/>
    </row>
    <row r="18" spans="1:15" s="274" customFormat="1" ht="15" customHeight="1" x14ac:dyDescent="0.5">
      <c r="A18" s="71"/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71"/>
      <c r="O18" s="288"/>
    </row>
    <row r="19" spans="1:15" s="274" customFormat="1" ht="15" customHeight="1" x14ac:dyDescent="0.5">
      <c r="A19" s="71" t="s">
        <v>982</v>
      </c>
      <c r="B19" s="336">
        <v>847.6</v>
      </c>
      <c r="C19" s="336">
        <v>870.2</v>
      </c>
      <c r="D19" s="336">
        <v>859.7</v>
      </c>
      <c r="E19" s="336">
        <v>845.8</v>
      </c>
      <c r="F19" s="336">
        <v>850.4577026900489</v>
      </c>
      <c r="G19" s="336">
        <v>718.2</v>
      </c>
      <c r="H19" s="336">
        <v>720.9</v>
      </c>
      <c r="I19" s="336">
        <v>684.8</v>
      </c>
      <c r="J19" s="336">
        <v>713</v>
      </c>
      <c r="K19" s="336">
        <v>754.1</v>
      </c>
      <c r="L19" s="71" t="s">
        <v>983</v>
      </c>
      <c r="O19" s="288"/>
    </row>
    <row r="20" spans="1:15" s="274" customFormat="1" ht="15" customHeight="1" x14ac:dyDescent="0.5">
      <c r="A20" s="71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71"/>
      <c r="O20" s="288"/>
    </row>
    <row r="21" spans="1:15" s="274" customFormat="1" ht="15" customHeight="1" x14ac:dyDescent="0.5">
      <c r="A21" s="71" t="s">
        <v>42</v>
      </c>
      <c r="B21" s="336">
        <v>23</v>
      </c>
      <c r="C21" s="336">
        <v>13</v>
      </c>
      <c r="D21" s="336">
        <v>20.2</v>
      </c>
      <c r="E21" s="336">
        <v>18.899999999999999</v>
      </c>
      <c r="F21" s="336">
        <v>23.357767161288461</v>
      </c>
      <c r="G21" s="336">
        <v>34.200000000000003</v>
      </c>
      <c r="H21" s="336">
        <v>34.299999999999997</v>
      </c>
      <c r="I21" s="336">
        <v>37.799999999999997</v>
      </c>
      <c r="J21" s="336">
        <v>42.4</v>
      </c>
      <c r="K21" s="336">
        <v>41.5</v>
      </c>
      <c r="L21" s="71" t="s">
        <v>984</v>
      </c>
      <c r="O21" s="288"/>
    </row>
    <row r="22" spans="1:15" s="274" customFormat="1" ht="15" customHeight="1" x14ac:dyDescent="0.5">
      <c r="A22" s="71"/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71"/>
      <c r="O22" s="288"/>
    </row>
    <row r="23" spans="1:15" s="274" customFormat="1" ht="15" customHeight="1" x14ac:dyDescent="0.5">
      <c r="A23" s="71" t="s">
        <v>985</v>
      </c>
      <c r="B23" s="336">
        <v>1028.5999999999999</v>
      </c>
      <c r="C23" s="336">
        <v>1487.2</v>
      </c>
      <c r="D23" s="336">
        <v>1436.4</v>
      </c>
      <c r="E23" s="336">
        <v>1263.9000000000001</v>
      </c>
      <c r="F23" s="336">
        <v>1440.2125631281253</v>
      </c>
      <c r="G23" s="336">
        <v>1230.8</v>
      </c>
      <c r="H23" s="336">
        <v>1566.7</v>
      </c>
      <c r="I23" s="336">
        <v>916.5</v>
      </c>
      <c r="J23" s="336">
        <v>1296</v>
      </c>
      <c r="K23" s="336">
        <v>1658.2</v>
      </c>
      <c r="L23" s="71" t="s">
        <v>986</v>
      </c>
      <c r="O23" s="288"/>
    </row>
    <row r="24" spans="1:15" s="274" customFormat="1" ht="15" customHeight="1" x14ac:dyDescent="0.5">
      <c r="A24" s="71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71"/>
      <c r="O24" s="288"/>
    </row>
    <row r="25" spans="1:15" s="274" customFormat="1" ht="15" customHeight="1" x14ac:dyDescent="0.5">
      <c r="A25" s="71" t="s">
        <v>46</v>
      </c>
      <c r="B25" s="336">
        <v>1047.4000000000001</v>
      </c>
      <c r="C25" s="336">
        <v>923.9</v>
      </c>
      <c r="D25" s="336">
        <v>850.3</v>
      </c>
      <c r="E25" s="336">
        <v>750.3</v>
      </c>
      <c r="F25" s="336">
        <v>703.16688183221311</v>
      </c>
      <c r="G25" s="336">
        <v>1139.3</v>
      </c>
      <c r="H25" s="336">
        <v>968.8</v>
      </c>
      <c r="I25" s="336">
        <v>872.9</v>
      </c>
      <c r="J25" s="336">
        <v>957.6</v>
      </c>
      <c r="K25" s="336">
        <v>1107.8</v>
      </c>
      <c r="L25" s="71" t="s">
        <v>987</v>
      </c>
      <c r="O25" s="288"/>
    </row>
    <row r="26" spans="1:15" s="274" customFormat="1" ht="15" customHeight="1" x14ac:dyDescent="0.5">
      <c r="A26" s="71"/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71"/>
      <c r="O26" s="288"/>
    </row>
    <row r="27" spans="1:15" s="274" customFormat="1" ht="15" customHeight="1" x14ac:dyDescent="0.5">
      <c r="A27" s="71" t="s">
        <v>40</v>
      </c>
      <c r="B27" s="336">
        <v>44178.1</v>
      </c>
      <c r="C27" s="336">
        <v>44417.1</v>
      </c>
      <c r="D27" s="336">
        <v>45892.5</v>
      </c>
      <c r="E27" s="336">
        <v>46639.6</v>
      </c>
      <c r="F27" s="336">
        <v>45119.145360916737</v>
      </c>
      <c r="G27" s="336">
        <v>44104.7</v>
      </c>
      <c r="H27" s="336">
        <v>46184.1</v>
      </c>
      <c r="I27" s="336">
        <v>45624.7</v>
      </c>
      <c r="J27" s="336">
        <v>44466.5</v>
      </c>
      <c r="K27" s="336">
        <v>44413.4</v>
      </c>
      <c r="L27" s="71" t="s">
        <v>96</v>
      </c>
      <c r="O27" s="288"/>
    </row>
    <row r="28" spans="1:15" s="274" customFormat="1" ht="15" customHeight="1" x14ac:dyDescent="0.5">
      <c r="A28" s="71"/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71"/>
      <c r="O28" s="288"/>
    </row>
    <row r="29" spans="1:15" s="274" customFormat="1" ht="15" customHeight="1" x14ac:dyDescent="0.5">
      <c r="A29" s="71" t="s">
        <v>988</v>
      </c>
      <c r="B29" s="336">
        <v>2189.5</v>
      </c>
      <c r="C29" s="336">
        <v>2237.4</v>
      </c>
      <c r="D29" s="336">
        <v>2238</v>
      </c>
      <c r="E29" s="336">
        <v>2315.4</v>
      </c>
      <c r="F29" s="336">
        <v>2315.8078890017646</v>
      </c>
      <c r="G29" s="336">
        <v>2313.1999999999998</v>
      </c>
      <c r="H29" s="336">
        <v>2342.1</v>
      </c>
      <c r="I29" s="336">
        <v>2333.4</v>
      </c>
      <c r="J29" s="336">
        <v>2448.4</v>
      </c>
      <c r="K29" s="336">
        <v>2876.1</v>
      </c>
      <c r="L29" s="71" t="s">
        <v>989</v>
      </c>
      <c r="O29" s="288"/>
    </row>
    <row r="30" spans="1:15" s="274" customFormat="1" ht="15" customHeight="1" x14ac:dyDescent="0.5">
      <c r="A30" s="71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71"/>
      <c r="O30" s="288"/>
    </row>
    <row r="31" spans="1:15" s="274" customFormat="1" ht="15" customHeight="1" x14ac:dyDescent="0.5">
      <c r="A31" s="71" t="s">
        <v>990</v>
      </c>
      <c r="B31" s="336">
        <v>4325.6000000000004</v>
      </c>
      <c r="C31" s="336">
        <v>4377.7</v>
      </c>
      <c r="D31" s="336">
        <v>4259.6000000000004</v>
      </c>
      <c r="E31" s="336">
        <v>4372.8</v>
      </c>
      <c r="F31" s="336">
        <v>4697.2155390948419</v>
      </c>
      <c r="G31" s="336">
        <v>4836</v>
      </c>
      <c r="H31" s="336">
        <v>4970.8999999999996</v>
      </c>
      <c r="I31" s="336">
        <v>4965.3999999999996</v>
      </c>
      <c r="J31" s="336">
        <v>5565.8</v>
      </c>
      <c r="K31" s="336">
        <v>6303.3</v>
      </c>
      <c r="L31" s="71" t="s">
        <v>991</v>
      </c>
      <c r="O31" s="288"/>
    </row>
    <row r="32" spans="1:15" s="274" customFormat="1" ht="15" customHeight="1" x14ac:dyDescent="0.5">
      <c r="A32" s="71"/>
      <c r="B32" s="336"/>
      <c r="C32" s="336"/>
      <c r="D32" s="336"/>
      <c r="E32" s="336"/>
      <c r="F32" s="336"/>
      <c r="G32" s="336"/>
      <c r="H32" s="336"/>
      <c r="I32" s="336"/>
      <c r="J32" s="336"/>
      <c r="K32" s="336"/>
      <c r="L32" s="71"/>
      <c r="O32" s="288"/>
    </row>
    <row r="33" spans="1:15" s="274" customFormat="1" ht="15" customHeight="1" x14ac:dyDescent="0.5">
      <c r="A33" s="71" t="s">
        <v>992</v>
      </c>
      <c r="B33" s="336">
        <v>718.8</v>
      </c>
      <c r="C33" s="336">
        <v>658.4</v>
      </c>
      <c r="D33" s="336">
        <v>758.1</v>
      </c>
      <c r="E33" s="336">
        <v>752</v>
      </c>
      <c r="F33" s="336">
        <v>735.02302078146829</v>
      </c>
      <c r="G33" s="336">
        <v>746.1</v>
      </c>
      <c r="H33" s="336">
        <v>878.3</v>
      </c>
      <c r="I33" s="336">
        <v>833.6</v>
      </c>
      <c r="J33" s="336">
        <v>819.9</v>
      </c>
      <c r="K33" s="336">
        <v>881.9</v>
      </c>
      <c r="L33" s="71" t="s">
        <v>993</v>
      </c>
      <c r="O33" s="288"/>
    </row>
    <row r="34" spans="1:15" s="274" customFormat="1" ht="15" customHeight="1" x14ac:dyDescent="0.5">
      <c r="A34" s="71"/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71"/>
      <c r="O34" s="288"/>
    </row>
    <row r="35" spans="1:15" s="274" customFormat="1" ht="15" customHeight="1" x14ac:dyDescent="0.5">
      <c r="A35" s="71" t="s">
        <v>994</v>
      </c>
      <c r="B35" s="336">
        <v>1100.4000000000001</v>
      </c>
      <c r="C35" s="336">
        <v>1303.5999999999999</v>
      </c>
      <c r="D35" s="336">
        <v>1340.1</v>
      </c>
      <c r="E35" s="336">
        <v>1371.2</v>
      </c>
      <c r="F35" s="336">
        <v>502.45152214975286</v>
      </c>
      <c r="G35" s="336">
        <v>594.4</v>
      </c>
      <c r="H35" s="336">
        <v>571.29999999999995</v>
      </c>
      <c r="I35" s="336">
        <v>918.4</v>
      </c>
      <c r="J35" s="336">
        <v>937.8</v>
      </c>
      <c r="K35" s="336">
        <v>972.7</v>
      </c>
      <c r="L35" s="71" t="s">
        <v>106</v>
      </c>
      <c r="O35" s="288"/>
    </row>
    <row r="36" spans="1:15" s="274" customFormat="1" ht="15" customHeight="1" x14ac:dyDescent="0.5">
      <c r="A36" s="71"/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71"/>
      <c r="O36" s="288"/>
    </row>
    <row r="37" spans="1:15" s="274" customFormat="1" ht="15" customHeight="1" x14ac:dyDescent="0.5">
      <c r="A37" s="71" t="s">
        <v>995</v>
      </c>
      <c r="B37" s="336">
        <v>3861.8</v>
      </c>
      <c r="C37" s="336">
        <v>2879.9</v>
      </c>
      <c r="D37" s="336">
        <v>3073.6</v>
      </c>
      <c r="E37" s="336">
        <v>3007.6</v>
      </c>
      <c r="F37" s="336">
        <v>3007.5644134093054</v>
      </c>
      <c r="G37" s="336">
        <v>2739.1</v>
      </c>
      <c r="H37" s="336">
        <v>2620.5</v>
      </c>
      <c r="I37" s="336">
        <v>3392.5</v>
      </c>
      <c r="J37" s="336">
        <v>3744.7</v>
      </c>
      <c r="K37" s="336">
        <v>3910.5</v>
      </c>
      <c r="L37" s="71" t="s">
        <v>996</v>
      </c>
      <c r="O37" s="288"/>
    </row>
    <row r="38" spans="1:15" s="274" customFormat="1" ht="15" customHeight="1" x14ac:dyDescent="0.5">
      <c r="A38" s="71"/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71"/>
      <c r="O38" s="288"/>
    </row>
    <row r="39" spans="1:15" s="274" customFormat="1" ht="15" customHeight="1" x14ac:dyDescent="0.5">
      <c r="A39" s="71" t="s">
        <v>1030</v>
      </c>
      <c r="B39" s="336">
        <v>12300</v>
      </c>
      <c r="C39" s="336">
        <v>12679.3</v>
      </c>
      <c r="D39" s="336">
        <v>12250.5</v>
      </c>
      <c r="E39" s="336">
        <v>12359.7</v>
      </c>
      <c r="F39" s="336">
        <v>12342.605792807515</v>
      </c>
      <c r="G39" s="336">
        <v>12774.4</v>
      </c>
      <c r="H39" s="336">
        <v>12965.4</v>
      </c>
      <c r="I39" s="336">
        <v>13372.5</v>
      </c>
      <c r="J39" s="336">
        <v>13353.4</v>
      </c>
      <c r="K39" s="336">
        <v>16170.3</v>
      </c>
      <c r="L39" s="71" t="s">
        <v>1031</v>
      </c>
      <c r="O39" s="288"/>
    </row>
    <row r="40" spans="1:15" s="274" customFormat="1" ht="15" customHeight="1" x14ac:dyDescent="0.5">
      <c r="A40" s="71"/>
      <c r="B40" s="336"/>
      <c r="C40" s="336"/>
      <c r="D40" s="336"/>
      <c r="E40" s="336"/>
      <c r="F40" s="336"/>
      <c r="G40" s="336"/>
      <c r="H40" s="336"/>
      <c r="I40" s="336"/>
      <c r="J40" s="336"/>
      <c r="K40" s="336"/>
      <c r="L40" s="71"/>
      <c r="O40" s="288"/>
    </row>
    <row r="41" spans="1:15" s="274" customFormat="1" ht="15" customHeight="1" x14ac:dyDescent="0.5">
      <c r="A41" s="71" t="s">
        <v>1032</v>
      </c>
      <c r="B41" s="336">
        <v>1646.8</v>
      </c>
      <c r="C41" s="336">
        <v>1732.7</v>
      </c>
      <c r="D41" s="336">
        <v>1818</v>
      </c>
      <c r="E41" s="336">
        <v>1935.7</v>
      </c>
      <c r="F41" s="336">
        <v>2025.1258541168404</v>
      </c>
      <c r="G41" s="336">
        <v>2125.3000000000002</v>
      </c>
      <c r="H41" s="336">
        <v>2313.6</v>
      </c>
      <c r="I41" s="336">
        <v>2617</v>
      </c>
      <c r="J41" s="336">
        <v>2719.5</v>
      </c>
      <c r="K41" s="336">
        <v>3033.3</v>
      </c>
      <c r="L41" s="71" t="s">
        <v>1000</v>
      </c>
      <c r="O41" s="288"/>
    </row>
    <row r="42" spans="1:15" s="274" customFormat="1" ht="15" customHeight="1" x14ac:dyDescent="0.5">
      <c r="A42" s="71"/>
      <c r="B42" s="336"/>
      <c r="C42" s="336"/>
      <c r="D42" s="336"/>
      <c r="E42" s="336"/>
      <c r="F42" s="336"/>
      <c r="G42" s="336"/>
      <c r="H42" s="336"/>
      <c r="I42" s="336"/>
      <c r="J42" s="336"/>
      <c r="K42" s="336"/>
      <c r="L42" s="71"/>
      <c r="O42" s="288"/>
    </row>
    <row r="43" spans="1:15" s="274" customFormat="1" ht="15" customHeight="1" x14ac:dyDescent="0.5">
      <c r="A43" s="71" t="s">
        <v>1001</v>
      </c>
      <c r="B43" s="336">
        <v>54.1</v>
      </c>
      <c r="C43" s="336">
        <v>57.8</v>
      </c>
      <c r="D43" s="336">
        <v>71.8</v>
      </c>
      <c r="E43" s="336">
        <v>81.400000000000006</v>
      </c>
      <c r="F43" s="336">
        <v>79.709357151827888</v>
      </c>
      <c r="G43" s="336">
        <v>86.5</v>
      </c>
      <c r="H43" s="336">
        <v>79.7</v>
      </c>
      <c r="I43" s="336">
        <v>83.6</v>
      </c>
      <c r="J43" s="336">
        <v>91.5</v>
      </c>
      <c r="K43" s="336">
        <v>119.3</v>
      </c>
      <c r="L43" s="116" t="s">
        <v>1002</v>
      </c>
      <c r="O43" s="288"/>
    </row>
    <row r="44" spans="1:15" s="274" customFormat="1" ht="15" customHeight="1" x14ac:dyDescent="0.5">
      <c r="A44" s="349"/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116"/>
      <c r="O44" s="288"/>
    </row>
    <row r="45" spans="1:15" s="274" customFormat="1" ht="15" customHeight="1" x14ac:dyDescent="0.5">
      <c r="A45" s="71" t="s">
        <v>1003</v>
      </c>
      <c r="B45" s="336">
        <v>1647.4</v>
      </c>
      <c r="C45" s="336">
        <v>1653.8</v>
      </c>
      <c r="D45" s="336">
        <v>1612.3</v>
      </c>
      <c r="E45" s="336">
        <v>1559.3</v>
      </c>
      <c r="F45" s="336">
        <v>1630.4574220880206</v>
      </c>
      <c r="G45" s="336">
        <v>1845.7</v>
      </c>
      <c r="H45" s="336">
        <v>1801.5</v>
      </c>
      <c r="I45" s="336">
        <v>1712</v>
      </c>
      <c r="J45" s="336">
        <v>1739.4</v>
      </c>
      <c r="K45" s="336">
        <v>1960.4</v>
      </c>
      <c r="L45" s="116" t="s">
        <v>1004</v>
      </c>
      <c r="O45" s="288"/>
    </row>
    <row r="46" spans="1:15" s="274" customFormat="1" ht="15" customHeight="1" x14ac:dyDescent="0.5">
      <c r="A46" s="116"/>
      <c r="B46" s="336"/>
      <c r="C46" s="336"/>
      <c r="D46" s="336"/>
      <c r="E46" s="336"/>
      <c r="F46" s="336"/>
      <c r="G46" s="336"/>
      <c r="H46" s="336"/>
      <c r="I46" s="336"/>
      <c r="J46" s="336"/>
      <c r="K46" s="336"/>
      <c r="L46" s="116"/>
      <c r="O46" s="288"/>
    </row>
    <row r="47" spans="1:15" s="274" customFormat="1" ht="15" customHeight="1" x14ac:dyDescent="0.5">
      <c r="A47" s="71" t="s">
        <v>1005</v>
      </c>
      <c r="B47" s="336">
        <v>513.20000000000005</v>
      </c>
      <c r="C47" s="336">
        <v>524.20000000000005</v>
      </c>
      <c r="D47" s="336">
        <v>488.9</v>
      </c>
      <c r="E47" s="336">
        <v>479.3</v>
      </c>
      <c r="F47" s="336">
        <v>453.26512053864781</v>
      </c>
      <c r="G47" s="336">
        <v>429.3</v>
      </c>
      <c r="H47" s="336">
        <v>436.2</v>
      </c>
      <c r="I47" s="336">
        <v>419.2</v>
      </c>
      <c r="J47" s="336">
        <v>405.9</v>
      </c>
      <c r="K47" s="336">
        <v>444.6</v>
      </c>
      <c r="L47" s="71" t="s">
        <v>1006</v>
      </c>
      <c r="O47" s="288"/>
    </row>
    <row r="48" spans="1:15" s="274" customFormat="1" ht="15" customHeight="1" x14ac:dyDescent="0.5">
      <c r="A48" s="71"/>
      <c r="B48" s="336"/>
      <c r="C48" s="336"/>
      <c r="D48" s="336"/>
      <c r="E48" s="336"/>
      <c r="F48" s="336"/>
      <c r="G48" s="336"/>
      <c r="H48" s="336"/>
      <c r="I48" s="336"/>
      <c r="J48" s="336"/>
      <c r="K48" s="336"/>
      <c r="L48" s="71"/>
      <c r="O48" s="288"/>
    </row>
    <row r="49" spans="1:15" s="274" customFormat="1" ht="15" customHeight="1" x14ac:dyDescent="0.5">
      <c r="A49" s="71" t="s">
        <v>1007</v>
      </c>
      <c r="B49" s="336">
        <v>3087.2</v>
      </c>
      <c r="C49" s="336">
        <v>3192.9</v>
      </c>
      <c r="D49" s="336">
        <v>3320.1</v>
      </c>
      <c r="E49" s="336">
        <v>3304.5</v>
      </c>
      <c r="F49" s="336">
        <v>3352.2866428607963</v>
      </c>
      <c r="G49" s="336">
        <v>3263.4</v>
      </c>
      <c r="H49" s="336">
        <v>3458.4</v>
      </c>
      <c r="I49" s="336">
        <v>3606.8</v>
      </c>
      <c r="J49" s="336">
        <v>3714</v>
      </c>
      <c r="K49" s="336">
        <v>4049.6</v>
      </c>
      <c r="L49" s="71" t="s">
        <v>1008</v>
      </c>
      <c r="O49" s="288"/>
    </row>
    <row r="50" spans="1:15" s="274" customFormat="1" ht="15" customHeight="1" x14ac:dyDescent="0.5">
      <c r="A50" s="71"/>
      <c r="B50" s="336"/>
      <c r="C50" s="336"/>
      <c r="D50" s="336"/>
      <c r="E50" s="336"/>
      <c r="F50" s="336"/>
      <c r="G50" s="336"/>
      <c r="H50" s="336"/>
      <c r="I50" s="336"/>
      <c r="J50" s="336"/>
      <c r="K50" s="336"/>
      <c r="L50" s="71"/>
      <c r="O50" s="288"/>
    </row>
    <row r="51" spans="1:15" s="274" customFormat="1" ht="15" customHeight="1" x14ac:dyDescent="0.5">
      <c r="A51" s="71" t="s">
        <v>1009</v>
      </c>
      <c r="B51" s="257">
        <v>78.8</v>
      </c>
      <c r="C51" s="257">
        <v>119.1</v>
      </c>
      <c r="D51" s="257">
        <v>105.1</v>
      </c>
      <c r="E51" s="336">
        <v>112.3</v>
      </c>
      <c r="F51" s="336">
        <v>123.9842419917419</v>
      </c>
      <c r="G51" s="336">
        <v>91.5</v>
      </c>
      <c r="H51" s="336">
        <v>104.1</v>
      </c>
      <c r="I51" s="336">
        <v>106.9</v>
      </c>
      <c r="J51" s="336">
        <v>100.7</v>
      </c>
      <c r="K51" s="336">
        <v>128.9</v>
      </c>
      <c r="L51" s="71" t="s">
        <v>1010</v>
      </c>
      <c r="O51" s="288"/>
    </row>
    <row r="52" spans="1:15" s="274" customFormat="1" ht="15" customHeight="1" x14ac:dyDescent="0.5">
      <c r="A52" s="71"/>
      <c r="B52" s="336"/>
      <c r="C52" s="336"/>
      <c r="D52" s="336"/>
      <c r="E52" s="336"/>
      <c r="F52" s="336"/>
      <c r="G52" s="336"/>
      <c r="H52" s="336"/>
      <c r="I52" s="336"/>
      <c r="J52" s="336"/>
      <c r="K52" s="336"/>
      <c r="L52" s="71"/>
      <c r="O52" s="288"/>
    </row>
    <row r="53" spans="1:15" s="274" customFormat="1" ht="15" customHeight="1" x14ac:dyDescent="0.5">
      <c r="A53" s="71" t="s">
        <v>1011</v>
      </c>
      <c r="B53" s="336">
        <v>1645.7</v>
      </c>
      <c r="C53" s="336">
        <v>1702</v>
      </c>
      <c r="D53" s="336">
        <v>1743.1</v>
      </c>
      <c r="E53" s="336">
        <v>1773.5</v>
      </c>
      <c r="F53" s="336">
        <v>1738.4491471948343</v>
      </c>
      <c r="G53" s="336">
        <v>1659</v>
      </c>
      <c r="H53" s="336">
        <v>1738</v>
      </c>
      <c r="I53" s="336">
        <v>1595.8</v>
      </c>
      <c r="J53" s="336">
        <v>1505.2</v>
      </c>
      <c r="K53" s="336">
        <v>1610</v>
      </c>
      <c r="L53" s="71" t="s">
        <v>1012</v>
      </c>
      <c r="O53" s="288"/>
    </row>
    <row r="54" spans="1:15" s="274" customFormat="1" ht="15" customHeight="1" x14ac:dyDescent="0.5">
      <c r="A54" s="71"/>
      <c r="B54" s="336"/>
      <c r="C54" s="336"/>
      <c r="D54" s="336"/>
      <c r="E54" s="336"/>
      <c r="F54" s="336"/>
      <c r="G54" s="336"/>
      <c r="H54" s="336"/>
      <c r="I54" s="336"/>
      <c r="J54" s="336"/>
      <c r="K54" s="336"/>
      <c r="L54" s="71"/>
      <c r="O54" s="288"/>
    </row>
    <row r="55" spans="1:15" s="274" customFormat="1" ht="15" customHeight="1" x14ac:dyDescent="0.5">
      <c r="A55" s="71" t="s">
        <v>115</v>
      </c>
      <c r="B55" s="336">
        <v>364.2</v>
      </c>
      <c r="C55" s="336">
        <v>371.8</v>
      </c>
      <c r="D55" s="336">
        <v>365.7</v>
      </c>
      <c r="E55" s="336">
        <v>364.6</v>
      </c>
      <c r="F55" s="336">
        <v>364.08844970292125</v>
      </c>
      <c r="G55" s="336">
        <v>343.9</v>
      </c>
      <c r="H55" s="336">
        <v>371.2</v>
      </c>
      <c r="I55" s="336">
        <v>383.9</v>
      </c>
      <c r="J55" s="336">
        <v>392.9</v>
      </c>
      <c r="K55" s="336">
        <v>455.3</v>
      </c>
      <c r="L55" s="71" t="s">
        <v>116</v>
      </c>
      <c r="O55" s="288"/>
    </row>
    <row r="56" spans="1:15" s="274" customFormat="1" ht="15" customHeight="1" x14ac:dyDescent="0.5">
      <c r="A56" s="71"/>
      <c r="B56" s="336"/>
      <c r="C56" s="336"/>
      <c r="D56" s="336"/>
      <c r="E56" s="336"/>
      <c r="F56" s="336"/>
      <c r="G56" s="336"/>
      <c r="H56" s="336"/>
      <c r="I56" s="336"/>
      <c r="J56" s="336"/>
      <c r="K56" s="336"/>
      <c r="L56" s="71"/>
      <c r="O56" s="288"/>
    </row>
    <row r="57" spans="1:15" s="274" customFormat="1" ht="15" customHeight="1" x14ac:dyDescent="0.5">
      <c r="A57" s="71" t="s">
        <v>117</v>
      </c>
      <c r="B57" s="336">
        <v>8237.5</v>
      </c>
      <c r="C57" s="336">
        <v>7825.1</v>
      </c>
      <c r="D57" s="336">
        <v>7264</v>
      </c>
      <c r="E57" s="336">
        <v>7236.1</v>
      </c>
      <c r="F57" s="336">
        <v>7175.1809999999996</v>
      </c>
      <c r="G57" s="336">
        <v>6343</v>
      </c>
      <c r="H57" s="336">
        <v>5861.1</v>
      </c>
      <c r="I57" s="336">
        <v>5308.6</v>
      </c>
      <c r="J57" s="336">
        <v>5129.1000000000004</v>
      </c>
      <c r="K57" s="336">
        <v>5144.1000000000004</v>
      </c>
      <c r="L57" s="71" t="s">
        <v>118</v>
      </c>
      <c r="O57" s="288"/>
    </row>
    <row r="58" spans="1:15" s="274" customFormat="1" ht="15" customHeight="1" x14ac:dyDescent="0.5">
      <c r="A58" s="71"/>
      <c r="B58" s="336"/>
      <c r="C58" s="336"/>
      <c r="D58" s="336"/>
      <c r="E58" s="336"/>
      <c r="F58" s="336"/>
      <c r="G58" s="336"/>
      <c r="H58" s="336"/>
      <c r="I58" s="336"/>
      <c r="J58" s="336"/>
      <c r="K58" s="336"/>
      <c r="L58" s="71"/>
      <c r="O58" s="288"/>
    </row>
    <row r="59" spans="1:15" s="274" customFormat="1" ht="15" customHeight="1" x14ac:dyDescent="0.5">
      <c r="A59" s="71" t="s">
        <v>1014</v>
      </c>
      <c r="B59" s="336">
        <v>6664.9</v>
      </c>
      <c r="C59" s="336">
        <v>6285.5</v>
      </c>
      <c r="D59" s="336">
        <v>5740.8</v>
      </c>
      <c r="E59" s="336">
        <v>5686.4</v>
      </c>
      <c r="F59" s="336">
        <v>5626.0929999999998</v>
      </c>
      <c r="G59" s="336">
        <v>4946.2</v>
      </c>
      <c r="H59" s="336">
        <v>4597</v>
      </c>
      <c r="I59" s="336">
        <v>4037.8</v>
      </c>
      <c r="J59" s="336">
        <v>3857.8</v>
      </c>
      <c r="K59" s="336">
        <v>3835</v>
      </c>
      <c r="L59" s="71" t="s">
        <v>866</v>
      </c>
      <c r="O59" s="288"/>
    </row>
    <row r="60" spans="1:15" s="274" customFormat="1" ht="15" customHeight="1" x14ac:dyDescent="0.5">
      <c r="A60" s="71"/>
      <c r="B60" s="336"/>
      <c r="C60" s="336"/>
      <c r="D60" s="336"/>
      <c r="E60" s="336"/>
      <c r="F60" s="336"/>
      <c r="G60" s="336"/>
      <c r="H60" s="336"/>
      <c r="I60" s="336"/>
      <c r="J60" s="336"/>
      <c r="K60" s="336"/>
      <c r="L60" s="71"/>
      <c r="O60" s="288"/>
    </row>
    <row r="61" spans="1:15" s="274" customFormat="1" ht="15" customHeight="1" x14ac:dyDescent="0.5">
      <c r="A61" s="71" t="s">
        <v>1015</v>
      </c>
      <c r="B61" s="336">
        <v>1572.7</v>
      </c>
      <c r="C61" s="336">
        <v>1539.6</v>
      </c>
      <c r="D61" s="336">
        <v>1523.3</v>
      </c>
      <c r="E61" s="336">
        <v>1549.7</v>
      </c>
      <c r="F61" s="336">
        <v>1549.088</v>
      </c>
      <c r="G61" s="336">
        <v>1396.9</v>
      </c>
      <c r="H61" s="336">
        <v>1264</v>
      </c>
      <c r="I61" s="336">
        <v>1270.8</v>
      </c>
      <c r="J61" s="336">
        <v>1271.4000000000001</v>
      </c>
      <c r="K61" s="336">
        <v>1309.0999999999999</v>
      </c>
      <c r="L61" s="71" t="s">
        <v>827</v>
      </c>
    </row>
    <row r="62" spans="1:15" ht="15" customHeight="1" x14ac:dyDescent="0.4">
      <c r="A62" s="121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1"/>
    </row>
    <row r="63" spans="1:15" x14ac:dyDescent="0.4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</row>
    <row r="64" spans="1:15" ht="16.5" x14ac:dyDescent="0.4">
      <c r="A64" s="228" t="s">
        <v>1033</v>
      </c>
      <c r="B64" s="228"/>
      <c r="C64" s="228"/>
      <c r="D64" s="228"/>
      <c r="E64" s="228"/>
      <c r="F64" s="125"/>
      <c r="G64" s="228" t="s">
        <v>1034</v>
      </c>
      <c r="H64" s="125"/>
      <c r="I64" s="125"/>
      <c r="J64" s="125"/>
      <c r="K64" s="125"/>
      <c r="L64" s="125"/>
    </row>
    <row r="65" spans="1:12" ht="16.5" x14ac:dyDescent="0.4">
      <c r="A65" s="228" t="s">
        <v>338</v>
      </c>
      <c r="B65" s="228"/>
      <c r="C65" s="228"/>
      <c r="D65" s="228"/>
      <c r="E65" s="228"/>
      <c r="F65" s="125"/>
      <c r="G65" s="228" t="s">
        <v>1035</v>
      </c>
      <c r="H65" s="125"/>
      <c r="I65" s="125"/>
      <c r="J65" s="125"/>
      <c r="K65" s="125"/>
      <c r="L65" s="125"/>
    </row>
    <row r="66" spans="1:12" ht="16.5" x14ac:dyDescent="0.4">
      <c r="A66" s="228" t="s">
        <v>626</v>
      </c>
      <c r="B66" s="228"/>
      <c r="C66" s="228"/>
      <c r="D66" s="228"/>
      <c r="E66" s="228"/>
      <c r="F66" s="125"/>
      <c r="G66" s="228" t="s">
        <v>1036</v>
      </c>
      <c r="H66" s="125"/>
      <c r="I66" s="125"/>
      <c r="J66" s="125"/>
      <c r="K66" s="125"/>
      <c r="L66" s="125"/>
    </row>
    <row r="67" spans="1:12" ht="16.5" x14ac:dyDescent="0.4">
      <c r="A67" s="228" t="s">
        <v>1037</v>
      </c>
      <c r="B67" s="228"/>
      <c r="C67" s="228"/>
      <c r="D67" s="228"/>
      <c r="E67" s="228"/>
      <c r="F67" s="125"/>
      <c r="G67" s="228" t="s">
        <v>1038</v>
      </c>
      <c r="H67" s="125"/>
      <c r="I67" s="125"/>
      <c r="J67" s="125"/>
      <c r="K67" s="125"/>
      <c r="L67" s="125"/>
    </row>
    <row r="68" spans="1:12" ht="16.5" x14ac:dyDescent="0.4">
      <c r="A68" s="228" t="s">
        <v>1020</v>
      </c>
      <c r="B68" s="228"/>
      <c r="C68" s="228"/>
      <c r="D68" s="228"/>
      <c r="E68" s="228"/>
      <c r="F68" s="125"/>
      <c r="G68" s="228" t="s">
        <v>1039</v>
      </c>
      <c r="H68" s="125"/>
      <c r="I68" s="125"/>
      <c r="J68" s="125"/>
      <c r="K68" s="125"/>
      <c r="L68" s="125"/>
    </row>
    <row r="69" spans="1:12" ht="16.5" x14ac:dyDescent="0.4">
      <c r="A69" s="228"/>
      <c r="B69" s="228"/>
      <c r="C69" s="228"/>
      <c r="D69" s="228"/>
      <c r="E69" s="228"/>
      <c r="F69" s="125"/>
      <c r="G69" s="228"/>
      <c r="H69" s="125"/>
      <c r="I69" s="125"/>
      <c r="J69" s="125"/>
      <c r="K69" s="125"/>
      <c r="L69" s="125"/>
    </row>
    <row r="70" spans="1:12" ht="16.5" x14ac:dyDescent="0.4">
      <c r="A70" s="129" t="s">
        <v>629</v>
      </c>
      <c r="B70" s="128"/>
      <c r="C70" s="128"/>
      <c r="D70" s="128"/>
      <c r="E70" s="128"/>
      <c r="F70" s="128"/>
      <c r="G70" s="272" t="s">
        <v>789</v>
      </c>
      <c r="H70" s="272"/>
      <c r="I70" s="125"/>
      <c r="J70" s="125"/>
      <c r="K70" s="125"/>
      <c r="L70" s="125"/>
    </row>
    <row r="71" spans="1:12" ht="16.5" x14ac:dyDescent="0.4">
      <c r="A71" s="129" t="s">
        <v>595</v>
      </c>
      <c r="B71" s="128"/>
      <c r="C71" s="128"/>
      <c r="D71" s="128"/>
      <c r="E71" s="128"/>
      <c r="F71" s="128"/>
      <c r="G71" s="272" t="s">
        <v>790</v>
      </c>
      <c r="H71" s="272"/>
      <c r="I71" s="125"/>
      <c r="J71" s="125"/>
      <c r="K71" s="125"/>
      <c r="L71" s="125"/>
    </row>
    <row r="72" spans="1:12" ht="16.5" x14ac:dyDescent="0.45">
      <c r="A72" s="115"/>
      <c r="B72" s="115"/>
      <c r="C72" s="115"/>
      <c r="D72" s="115"/>
      <c r="E72" s="115"/>
      <c r="F72" s="115"/>
    </row>
  </sheetData>
  <hyperlinks>
    <hyperlink ref="L3" location="'ÍNDICE-INDEX'!A1" display="ÍNDICE - INDEX" xr:uid="{73E61600-C83C-477F-9C6F-E18470E7C9B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E007-85FD-4CD7-B611-8003239D6562}">
  <sheetPr>
    <tabColor theme="9" tint="0.59999389629810485"/>
  </sheetPr>
  <dimension ref="A1:M119"/>
  <sheetViews>
    <sheetView zoomScale="70" zoomScaleNormal="70" workbookViewId="0">
      <selection activeCell="I10" sqref="I10"/>
    </sheetView>
  </sheetViews>
  <sheetFormatPr defaultColWidth="9.1796875" defaultRowHeight="15" x14ac:dyDescent="0.4"/>
  <cols>
    <col min="1" max="1" width="54.81640625" style="325" customWidth="1"/>
    <col min="2" max="3" width="12.81640625" style="325" customWidth="1"/>
    <col min="4" max="4" width="13.54296875" style="325" customWidth="1"/>
    <col min="5" max="5" width="13.1796875" style="325" customWidth="1"/>
    <col min="6" max="7" width="13.54296875" style="325" customWidth="1"/>
    <col min="8" max="8" width="14.54296875" style="325" customWidth="1"/>
    <col min="9" max="10" width="13.54296875" style="325" customWidth="1"/>
    <col min="11" max="11" width="14.81640625" style="325" customWidth="1"/>
    <col min="12" max="12" width="58.54296875" style="325" customWidth="1"/>
    <col min="13" max="16384" width="9.1796875" style="325"/>
  </cols>
  <sheetData>
    <row r="1" spans="1:13" s="321" customFormat="1" ht="18.5" x14ac:dyDescent="0.4">
      <c r="A1" s="178" t="s">
        <v>1040</v>
      </c>
    </row>
    <row r="2" spans="1:13" s="321" customFormat="1" ht="18.5" x14ac:dyDescent="0.4">
      <c r="A2" s="178" t="s">
        <v>1041</v>
      </c>
    </row>
    <row r="3" spans="1:13" s="321" customFormat="1" ht="16.5" x14ac:dyDescent="0.4">
      <c r="A3" s="179" t="s">
        <v>137</v>
      </c>
      <c r="L3" s="434" t="s">
        <v>1675</v>
      </c>
    </row>
    <row r="4" spans="1:13" x14ac:dyDescent="0.4">
      <c r="A4" s="192"/>
    </row>
    <row r="5" spans="1:13" s="328" customFormat="1" ht="18.5" x14ac:dyDescent="0.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327"/>
    </row>
    <row r="6" spans="1:13" s="328" customFormat="1" ht="18.5" x14ac:dyDescent="0.5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  <c r="M6" s="327"/>
    </row>
    <row r="7" spans="1:13" s="328" customFormat="1" ht="18.5" x14ac:dyDescent="0.5">
      <c r="A7" s="132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132"/>
      <c r="M7" s="327"/>
    </row>
    <row r="8" spans="1:13" s="328" customFormat="1" ht="15" customHeight="1" x14ac:dyDescent="0.5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</row>
    <row r="9" spans="1:13" s="328" customFormat="1" ht="15" customHeight="1" x14ac:dyDescent="0.5">
      <c r="A9" s="182" t="s">
        <v>1042</v>
      </c>
      <c r="B9" s="350">
        <v>55390.400000000001</v>
      </c>
      <c r="C9" s="183">
        <v>55378.6</v>
      </c>
      <c r="D9" s="101">
        <v>55994.6</v>
      </c>
      <c r="E9" s="101">
        <v>56192.4</v>
      </c>
      <c r="F9" s="101">
        <v>54283.5</v>
      </c>
      <c r="G9" s="101">
        <v>54060.9</v>
      </c>
      <c r="H9" s="101">
        <v>55625.8</v>
      </c>
      <c r="I9" s="101">
        <v>57008.7</v>
      </c>
      <c r="J9" s="101">
        <v>56725.5</v>
      </c>
      <c r="K9" s="101">
        <v>60553.9</v>
      </c>
      <c r="L9" s="182" t="s">
        <v>1027</v>
      </c>
    </row>
    <row r="10" spans="1:13" s="328" customFormat="1" ht="15" customHeight="1" x14ac:dyDescent="0.5">
      <c r="A10" s="182"/>
      <c r="B10" s="183"/>
      <c r="C10" s="183"/>
      <c r="D10" s="101"/>
      <c r="E10" s="101"/>
      <c r="F10" s="101"/>
      <c r="G10" s="101"/>
      <c r="H10" s="101"/>
      <c r="I10" s="101"/>
      <c r="J10" s="101"/>
      <c r="K10" s="101"/>
      <c r="L10" s="182"/>
    </row>
    <row r="11" spans="1:13" s="328" customFormat="1" ht="15" customHeight="1" x14ac:dyDescent="0.5">
      <c r="A11" s="182" t="s">
        <v>1043</v>
      </c>
      <c r="B11" s="183">
        <v>29841.1</v>
      </c>
      <c r="C11" s="183">
        <v>29349.3</v>
      </c>
      <c r="D11" s="101">
        <v>28873.9</v>
      </c>
      <c r="E11" s="100">
        <v>28571.9</v>
      </c>
      <c r="F11" s="100">
        <v>28483.5</v>
      </c>
      <c r="G11" s="100">
        <v>27693.7</v>
      </c>
      <c r="H11" s="100">
        <v>27671</v>
      </c>
      <c r="I11" s="100">
        <v>27263.8</v>
      </c>
      <c r="J11" s="100">
        <v>27465.599999999999</v>
      </c>
      <c r="K11" s="100">
        <v>29627.5</v>
      </c>
      <c r="L11" s="182" t="s">
        <v>1044</v>
      </c>
    </row>
    <row r="12" spans="1:13" s="328" customFormat="1" ht="15" customHeight="1" x14ac:dyDescent="0.5">
      <c r="A12" s="182" t="s">
        <v>1045</v>
      </c>
      <c r="B12" s="183">
        <v>25549.3</v>
      </c>
      <c r="C12" s="183">
        <v>26029.4</v>
      </c>
      <c r="D12" s="101">
        <v>27120.7</v>
      </c>
      <c r="E12" s="100">
        <v>27620.5</v>
      </c>
      <c r="F12" s="100">
        <v>25800</v>
      </c>
      <c r="G12" s="100">
        <v>26367.200000000001</v>
      </c>
      <c r="H12" s="100">
        <v>27954.799999999999</v>
      </c>
      <c r="I12" s="100">
        <v>29745</v>
      </c>
      <c r="J12" s="100">
        <v>29260</v>
      </c>
      <c r="K12" s="100">
        <v>30926.5</v>
      </c>
      <c r="L12" s="182" t="s">
        <v>1046</v>
      </c>
    </row>
    <row r="13" spans="1:13" s="328" customFormat="1" ht="15" customHeight="1" x14ac:dyDescent="0.5">
      <c r="A13" s="182"/>
      <c r="B13" s="183"/>
      <c r="C13" s="183"/>
      <c r="D13" s="101"/>
      <c r="E13" s="101"/>
      <c r="F13" s="101"/>
      <c r="G13" s="101"/>
      <c r="H13" s="101"/>
      <c r="I13" s="101"/>
      <c r="J13" s="101"/>
      <c r="K13" s="101"/>
      <c r="L13" s="182"/>
    </row>
    <row r="14" spans="1:13" s="328" customFormat="1" ht="15" customHeight="1" x14ac:dyDescent="0.5">
      <c r="A14" s="182" t="s">
        <v>1047</v>
      </c>
      <c r="B14" s="183">
        <v>-33505.199999999997</v>
      </c>
      <c r="C14" s="183">
        <v>-33648.300000000003</v>
      </c>
      <c r="D14" s="101">
        <v>-33773.5</v>
      </c>
      <c r="E14" s="101">
        <v>-34351.5</v>
      </c>
      <c r="F14" s="101">
        <v>-34396</v>
      </c>
      <c r="G14" s="101">
        <v>-33357</v>
      </c>
      <c r="H14" s="101">
        <v>-34361.300000000003</v>
      </c>
      <c r="I14" s="101">
        <v>-32777.599999999999</v>
      </c>
      <c r="J14" s="101">
        <v>-33418.300000000003</v>
      </c>
      <c r="K14" s="101">
        <v>-35481.300000000003</v>
      </c>
      <c r="L14" s="182" t="s">
        <v>1048</v>
      </c>
    </row>
    <row r="15" spans="1:13" s="328" customFormat="1" ht="15" customHeight="1" x14ac:dyDescent="0.5">
      <c r="A15" s="182" t="s">
        <v>1049</v>
      </c>
      <c r="B15" s="183">
        <v>1201.9000000000001</v>
      </c>
      <c r="C15" s="183">
        <v>1146</v>
      </c>
      <c r="D15" s="101">
        <v>1199.9000000000001</v>
      </c>
      <c r="E15" s="101">
        <v>1221.0999999999999</v>
      </c>
      <c r="F15" s="101">
        <v>1279.8</v>
      </c>
      <c r="G15" s="101">
        <v>1242.8</v>
      </c>
      <c r="H15" s="101">
        <v>1172.5999999999999</v>
      </c>
      <c r="I15" s="101">
        <v>1202.3</v>
      </c>
      <c r="J15" s="101">
        <v>1080.5999999999999</v>
      </c>
      <c r="K15" s="101">
        <v>1154.5</v>
      </c>
      <c r="L15" s="182" t="s">
        <v>1050</v>
      </c>
    </row>
    <row r="16" spans="1:13" s="328" customFormat="1" ht="15" customHeight="1" x14ac:dyDescent="0.5">
      <c r="A16" s="182" t="s">
        <v>1051</v>
      </c>
      <c r="B16" s="183">
        <v>-34707</v>
      </c>
      <c r="C16" s="183">
        <v>-34794.400000000001</v>
      </c>
      <c r="D16" s="101">
        <v>-34973.4</v>
      </c>
      <c r="E16" s="101">
        <v>-35572.6</v>
      </c>
      <c r="F16" s="101">
        <v>-35675.800000000003</v>
      </c>
      <c r="G16" s="101">
        <v>-34599.699999999997</v>
      </c>
      <c r="H16" s="101">
        <v>-35533.9</v>
      </c>
      <c r="I16" s="101">
        <v>-33979.9</v>
      </c>
      <c r="J16" s="101">
        <v>-34498.9</v>
      </c>
      <c r="K16" s="101">
        <v>-36635.699999999997</v>
      </c>
      <c r="L16" s="182" t="s">
        <v>1052</v>
      </c>
    </row>
    <row r="17" spans="1:12" s="328" customFormat="1" ht="18.5" x14ac:dyDescent="0.5">
      <c r="A17" s="182"/>
      <c r="B17" s="183"/>
      <c r="C17" s="183"/>
      <c r="D17" s="101"/>
      <c r="E17" s="101"/>
      <c r="F17" s="101"/>
      <c r="G17" s="101"/>
      <c r="H17" s="101"/>
      <c r="I17" s="101"/>
      <c r="J17" s="101"/>
      <c r="K17" s="101"/>
      <c r="L17" s="182"/>
    </row>
    <row r="18" spans="1:12" s="328" customFormat="1" ht="18.5" x14ac:dyDescent="0.5">
      <c r="A18" s="182" t="s">
        <v>1053</v>
      </c>
      <c r="B18" s="101">
        <v>88895.6</v>
      </c>
      <c r="C18" s="101">
        <v>89027</v>
      </c>
      <c r="D18" s="101">
        <v>89768.1</v>
      </c>
      <c r="E18" s="101">
        <v>90543.9</v>
      </c>
      <c r="F18" s="101">
        <v>88679.6</v>
      </c>
      <c r="G18" s="101">
        <v>87417.9</v>
      </c>
      <c r="H18" s="101">
        <v>89987.1</v>
      </c>
      <c r="I18" s="100">
        <v>89786.5</v>
      </c>
      <c r="J18" s="100">
        <v>90143.9</v>
      </c>
      <c r="K18" s="100">
        <v>96035.3</v>
      </c>
      <c r="L18" s="182" t="s">
        <v>1054</v>
      </c>
    </row>
    <row r="19" spans="1:12" s="328" customFormat="1" ht="18.5" x14ac:dyDescent="0.5">
      <c r="A19" s="182" t="s">
        <v>1049</v>
      </c>
      <c r="B19" s="101">
        <v>28639.200000000001</v>
      </c>
      <c r="C19" s="101">
        <v>28203.200000000001</v>
      </c>
      <c r="D19" s="101">
        <v>27674</v>
      </c>
      <c r="E19" s="101">
        <v>27350.799999999999</v>
      </c>
      <c r="F19" s="101">
        <v>27203.8</v>
      </c>
      <c r="G19" s="101">
        <v>26451</v>
      </c>
      <c r="H19" s="101">
        <v>26498.400000000001</v>
      </c>
      <c r="I19" s="100">
        <v>26061.599999999999</v>
      </c>
      <c r="J19" s="100">
        <v>26385</v>
      </c>
      <c r="K19" s="100">
        <v>28473.1</v>
      </c>
      <c r="L19" s="182" t="s">
        <v>1050</v>
      </c>
    </row>
    <row r="20" spans="1:12" s="328" customFormat="1" ht="18.5" x14ac:dyDescent="0.5">
      <c r="A20" s="182" t="s">
        <v>1051</v>
      </c>
      <c r="B20" s="101">
        <v>60256.3</v>
      </c>
      <c r="C20" s="101">
        <v>60823.7</v>
      </c>
      <c r="D20" s="101">
        <v>62094.1</v>
      </c>
      <c r="E20" s="101">
        <v>63193.1</v>
      </c>
      <c r="F20" s="101">
        <v>61475.8</v>
      </c>
      <c r="G20" s="101">
        <v>60966.9</v>
      </c>
      <c r="H20" s="101">
        <v>63488.7</v>
      </c>
      <c r="I20" s="100">
        <v>63724.9</v>
      </c>
      <c r="J20" s="100">
        <v>63758.9</v>
      </c>
      <c r="K20" s="100">
        <v>67562.2</v>
      </c>
      <c r="L20" s="182" t="s">
        <v>1052</v>
      </c>
    </row>
    <row r="21" spans="1:12" s="328" customFormat="1" ht="18.5" x14ac:dyDescent="0.5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2"/>
    </row>
    <row r="22" spans="1:12" s="328" customFormat="1" ht="18.5" x14ac:dyDescent="0.5">
      <c r="A22" s="182" t="s">
        <v>1055</v>
      </c>
      <c r="B22" s="183">
        <v>847.6</v>
      </c>
      <c r="C22" s="183">
        <v>870.2</v>
      </c>
      <c r="D22" s="183">
        <v>859.7</v>
      </c>
      <c r="E22" s="183">
        <v>845.8</v>
      </c>
      <c r="F22" s="183">
        <v>850.5</v>
      </c>
      <c r="G22" s="183">
        <v>718.2</v>
      </c>
      <c r="H22" s="183">
        <v>720.9</v>
      </c>
      <c r="I22" s="183">
        <v>684.8</v>
      </c>
      <c r="J22" s="183">
        <v>713</v>
      </c>
      <c r="K22" s="183">
        <v>754.1</v>
      </c>
      <c r="L22" s="182" t="s">
        <v>1056</v>
      </c>
    </row>
    <row r="23" spans="1:12" s="328" customFormat="1" ht="18.5" x14ac:dyDescent="0.5">
      <c r="A23" s="182" t="s">
        <v>1057</v>
      </c>
      <c r="B23" s="183">
        <v>150</v>
      </c>
      <c r="C23" s="183">
        <v>150.1</v>
      </c>
      <c r="D23" s="183">
        <v>150.9</v>
      </c>
      <c r="E23" s="183">
        <v>148.9</v>
      </c>
      <c r="F23" s="183">
        <v>150.4</v>
      </c>
      <c r="G23" s="183">
        <v>132</v>
      </c>
      <c r="H23" s="183">
        <v>132.4</v>
      </c>
      <c r="I23" s="183">
        <v>130.5</v>
      </c>
      <c r="J23" s="183">
        <v>131</v>
      </c>
      <c r="K23" s="183">
        <v>144.30000000000001</v>
      </c>
      <c r="L23" s="182" t="s">
        <v>1058</v>
      </c>
    </row>
    <row r="24" spans="1:12" s="328" customFormat="1" ht="18.5" x14ac:dyDescent="0.5">
      <c r="A24" s="182" t="s">
        <v>1059</v>
      </c>
      <c r="B24" s="183">
        <v>697.6</v>
      </c>
      <c r="C24" s="183">
        <v>720.1</v>
      </c>
      <c r="D24" s="183">
        <v>708.8</v>
      </c>
      <c r="E24" s="183">
        <v>696.8</v>
      </c>
      <c r="F24" s="183">
        <v>700.1</v>
      </c>
      <c r="G24" s="183">
        <v>586.20000000000005</v>
      </c>
      <c r="H24" s="183">
        <v>588.4</v>
      </c>
      <c r="I24" s="183">
        <v>554.29999999999995</v>
      </c>
      <c r="J24" s="183">
        <v>582</v>
      </c>
      <c r="K24" s="183">
        <v>609.79999999999995</v>
      </c>
      <c r="L24" s="182" t="s">
        <v>1060</v>
      </c>
    </row>
    <row r="25" spans="1:12" s="328" customFormat="1" ht="18.5" x14ac:dyDescent="0.5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2"/>
    </row>
    <row r="26" spans="1:12" s="328" customFormat="1" ht="18.5" x14ac:dyDescent="0.5">
      <c r="A26" s="182" t="s">
        <v>1061</v>
      </c>
      <c r="B26" s="183">
        <v>23</v>
      </c>
      <c r="C26" s="183">
        <v>13</v>
      </c>
      <c r="D26" s="183">
        <v>20.2</v>
      </c>
      <c r="E26" s="183">
        <v>18.899999999999999</v>
      </c>
      <c r="F26" s="183">
        <v>23.4</v>
      </c>
      <c r="G26" s="183">
        <v>34.200000000000003</v>
      </c>
      <c r="H26" s="183">
        <v>34.299999999999997</v>
      </c>
      <c r="I26" s="183">
        <v>37.799999999999997</v>
      </c>
      <c r="J26" s="183">
        <v>42.4</v>
      </c>
      <c r="K26" s="183">
        <v>41.5</v>
      </c>
      <c r="L26" s="182" t="s">
        <v>1062</v>
      </c>
    </row>
    <row r="27" spans="1:12" s="328" customFormat="1" ht="18.5" x14ac:dyDescent="0.5">
      <c r="A27" s="182" t="s">
        <v>1057</v>
      </c>
      <c r="B27" s="183">
        <v>17.100000000000001</v>
      </c>
      <c r="C27" s="183">
        <v>14.4</v>
      </c>
      <c r="D27" s="183">
        <v>23.8</v>
      </c>
      <c r="E27" s="183">
        <v>22.2</v>
      </c>
      <c r="F27" s="183">
        <v>22.4</v>
      </c>
      <c r="G27" s="183">
        <v>23.3</v>
      </c>
      <c r="H27" s="183">
        <v>24.8</v>
      </c>
      <c r="I27" s="183">
        <v>24.2</v>
      </c>
      <c r="J27" s="183">
        <v>25.5</v>
      </c>
      <c r="K27" s="183">
        <v>24.3</v>
      </c>
      <c r="L27" s="182" t="s">
        <v>1058</v>
      </c>
    </row>
    <row r="28" spans="1:12" s="328" customFormat="1" ht="18.5" x14ac:dyDescent="0.5">
      <c r="A28" s="182" t="s">
        <v>1059</v>
      </c>
      <c r="B28" s="183">
        <v>5.9</v>
      </c>
      <c r="C28" s="183">
        <v>-1.4</v>
      </c>
      <c r="D28" s="183">
        <v>-3.6</v>
      </c>
      <c r="E28" s="183">
        <v>-3.4</v>
      </c>
      <c r="F28" s="183">
        <v>1</v>
      </c>
      <c r="G28" s="183">
        <v>10.9</v>
      </c>
      <c r="H28" s="183">
        <v>9.5</v>
      </c>
      <c r="I28" s="183">
        <v>13.7</v>
      </c>
      <c r="J28" s="183">
        <v>16.899999999999999</v>
      </c>
      <c r="K28" s="183">
        <v>17.2</v>
      </c>
      <c r="L28" s="182" t="s">
        <v>1060</v>
      </c>
    </row>
    <row r="29" spans="1:12" s="328" customFormat="1" ht="18.5" x14ac:dyDescent="0.5">
      <c r="A29" s="182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2"/>
    </row>
    <row r="30" spans="1:12" s="328" customFormat="1" ht="18.5" x14ac:dyDescent="0.5">
      <c r="A30" s="182" t="s">
        <v>1063</v>
      </c>
      <c r="B30" s="183">
        <v>1028.5999999999999</v>
      </c>
      <c r="C30" s="183">
        <v>1487.2</v>
      </c>
      <c r="D30" s="183">
        <v>1436.4</v>
      </c>
      <c r="E30" s="183">
        <v>1263.9000000000001</v>
      </c>
      <c r="F30" s="183">
        <v>1440.2</v>
      </c>
      <c r="G30" s="183">
        <v>1230.8</v>
      </c>
      <c r="H30" s="183">
        <v>1566.7</v>
      </c>
      <c r="I30" s="183">
        <v>916.5</v>
      </c>
      <c r="J30" s="183">
        <v>1296</v>
      </c>
      <c r="K30" s="183">
        <v>1658.2</v>
      </c>
      <c r="L30" s="182" t="s">
        <v>1064</v>
      </c>
    </row>
    <row r="31" spans="1:12" s="328" customFormat="1" ht="18.5" x14ac:dyDescent="0.5">
      <c r="A31" s="182" t="s">
        <v>1057</v>
      </c>
      <c r="B31" s="183">
        <v>958.5</v>
      </c>
      <c r="C31" s="183">
        <v>930.6</v>
      </c>
      <c r="D31" s="183">
        <v>891.7</v>
      </c>
      <c r="E31" s="183">
        <v>893.5</v>
      </c>
      <c r="F31" s="183">
        <v>784.7</v>
      </c>
      <c r="G31" s="183">
        <v>765</v>
      </c>
      <c r="H31" s="183">
        <v>726</v>
      </c>
      <c r="I31" s="183">
        <v>725.1</v>
      </c>
      <c r="J31" s="183">
        <v>755.3</v>
      </c>
      <c r="K31" s="183">
        <v>586.9</v>
      </c>
      <c r="L31" s="182" t="s">
        <v>1058</v>
      </c>
    </row>
    <row r="32" spans="1:12" s="328" customFormat="1" ht="18.5" x14ac:dyDescent="0.5">
      <c r="A32" s="182" t="s">
        <v>1059</v>
      </c>
      <c r="B32" s="183">
        <v>70.099999999999994</v>
      </c>
      <c r="C32" s="183">
        <v>556.6</v>
      </c>
      <c r="D32" s="183">
        <v>544.70000000000005</v>
      </c>
      <c r="E32" s="183">
        <v>370.4</v>
      </c>
      <c r="F32" s="183">
        <v>655.5</v>
      </c>
      <c r="G32" s="183">
        <v>465.8</v>
      </c>
      <c r="H32" s="183">
        <v>840.7</v>
      </c>
      <c r="I32" s="183">
        <v>191.4</v>
      </c>
      <c r="J32" s="183">
        <v>540.70000000000005</v>
      </c>
      <c r="K32" s="183">
        <v>1071.4000000000001</v>
      </c>
      <c r="L32" s="182" t="s">
        <v>1060</v>
      </c>
    </row>
    <row r="33" spans="1:12" s="328" customFormat="1" ht="18.5" x14ac:dyDescent="0.5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2"/>
    </row>
    <row r="34" spans="1:12" s="328" customFormat="1" ht="18.5" x14ac:dyDescent="0.5">
      <c r="A34" s="182" t="s">
        <v>1065</v>
      </c>
      <c r="B34" s="183">
        <v>1047.4000000000001</v>
      </c>
      <c r="C34" s="183">
        <v>923.9</v>
      </c>
      <c r="D34" s="183">
        <v>850.3</v>
      </c>
      <c r="E34" s="183">
        <v>750.3</v>
      </c>
      <c r="F34" s="183">
        <v>703.2</v>
      </c>
      <c r="G34" s="183">
        <v>1139.3</v>
      </c>
      <c r="H34" s="183">
        <v>968.8</v>
      </c>
      <c r="I34" s="183">
        <v>872.9</v>
      </c>
      <c r="J34" s="183">
        <v>957.6</v>
      </c>
      <c r="K34" s="183">
        <v>1107.8</v>
      </c>
      <c r="L34" s="182" t="s">
        <v>1066</v>
      </c>
    </row>
    <row r="35" spans="1:12" s="328" customFormat="1" ht="18.5" x14ac:dyDescent="0.5">
      <c r="A35" s="182" t="s">
        <v>1057</v>
      </c>
      <c r="B35" s="183">
        <v>804.5</v>
      </c>
      <c r="C35" s="183">
        <v>704.3</v>
      </c>
      <c r="D35" s="183">
        <v>676.5</v>
      </c>
      <c r="E35" s="183">
        <v>604.5</v>
      </c>
      <c r="F35" s="183">
        <v>573.79999999999995</v>
      </c>
      <c r="G35" s="183">
        <v>793</v>
      </c>
      <c r="H35" s="183">
        <v>756.2</v>
      </c>
      <c r="I35" s="183">
        <v>688.4</v>
      </c>
      <c r="J35" s="183">
        <v>740.1</v>
      </c>
      <c r="K35" s="183">
        <v>854.7</v>
      </c>
      <c r="L35" s="182" t="s">
        <v>1058</v>
      </c>
    </row>
    <row r="36" spans="1:12" s="328" customFormat="1" ht="18.5" x14ac:dyDescent="0.5">
      <c r="A36" s="182" t="s">
        <v>1059</v>
      </c>
      <c r="B36" s="183">
        <v>242.9</v>
      </c>
      <c r="C36" s="183">
        <v>219.5</v>
      </c>
      <c r="D36" s="183">
        <v>173.8</v>
      </c>
      <c r="E36" s="183">
        <v>145.9</v>
      </c>
      <c r="F36" s="183">
        <v>129.4</v>
      </c>
      <c r="G36" s="183">
        <v>346.3</v>
      </c>
      <c r="H36" s="183">
        <v>212.6</v>
      </c>
      <c r="I36" s="183">
        <v>184.5</v>
      </c>
      <c r="J36" s="183">
        <v>217.5</v>
      </c>
      <c r="K36" s="183">
        <v>253.1</v>
      </c>
      <c r="L36" s="182" t="s">
        <v>1060</v>
      </c>
    </row>
    <row r="37" spans="1:12" s="328" customFormat="1" ht="18.5" x14ac:dyDescent="0.5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2"/>
    </row>
    <row r="38" spans="1:12" s="328" customFormat="1" ht="18.5" x14ac:dyDescent="0.5">
      <c r="A38" s="182" t="s">
        <v>1067</v>
      </c>
      <c r="B38" s="183">
        <v>44178.1</v>
      </c>
      <c r="C38" s="183">
        <v>44417.1</v>
      </c>
      <c r="D38" s="183">
        <v>45892.5</v>
      </c>
      <c r="E38" s="183">
        <v>46639.6</v>
      </c>
      <c r="F38" s="183">
        <v>45119.1</v>
      </c>
      <c r="G38" s="183">
        <v>44104.7</v>
      </c>
      <c r="H38" s="183">
        <v>46184.1</v>
      </c>
      <c r="I38" s="183">
        <v>45624.7</v>
      </c>
      <c r="J38" s="183">
        <v>44466.5</v>
      </c>
      <c r="K38" s="183">
        <v>44413.4</v>
      </c>
      <c r="L38" s="182" t="s">
        <v>1068</v>
      </c>
    </row>
    <row r="39" spans="1:12" s="328" customFormat="1" ht="18.5" x14ac:dyDescent="0.5">
      <c r="A39" s="182" t="s">
        <v>1057</v>
      </c>
      <c r="B39" s="183">
        <v>3436</v>
      </c>
      <c r="C39" s="183">
        <v>3383.6</v>
      </c>
      <c r="D39" s="183">
        <v>3530.2</v>
      </c>
      <c r="E39" s="183">
        <v>3406.4</v>
      </c>
      <c r="F39" s="183">
        <v>3376.2</v>
      </c>
      <c r="G39" s="183">
        <v>3293.3</v>
      </c>
      <c r="H39" s="183">
        <v>3364</v>
      </c>
      <c r="I39" s="183">
        <v>3342</v>
      </c>
      <c r="J39" s="183">
        <v>3338.9</v>
      </c>
      <c r="K39" s="183">
        <v>3578.8</v>
      </c>
      <c r="L39" s="182" t="s">
        <v>1058</v>
      </c>
    </row>
    <row r="40" spans="1:12" s="328" customFormat="1" ht="18.5" x14ac:dyDescent="0.5">
      <c r="A40" s="182" t="s">
        <v>1059</v>
      </c>
      <c r="B40" s="183">
        <v>40742.1</v>
      </c>
      <c r="C40" s="183">
        <v>41033.5</v>
      </c>
      <c r="D40" s="183">
        <v>42362.400000000001</v>
      </c>
      <c r="E40" s="183">
        <v>43233.2</v>
      </c>
      <c r="F40" s="183">
        <v>41743</v>
      </c>
      <c r="G40" s="183">
        <v>40811.4</v>
      </c>
      <c r="H40" s="183">
        <v>42820.2</v>
      </c>
      <c r="I40" s="183">
        <v>42282.7</v>
      </c>
      <c r="J40" s="183">
        <v>41127.599999999999</v>
      </c>
      <c r="K40" s="183">
        <v>40834.6</v>
      </c>
      <c r="L40" s="182" t="s">
        <v>1060</v>
      </c>
    </row>
    <row r="41" spans="1:12" s="328" customFormat="1" ht="18.5" x14ac:dyDescent="0.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2"/>
    </row>
    <row r="42" spans="1:12" s="328" customFormat="1" ht="18.5" x14ac:dyDescent="0.5">
      <c r="A42" s="182" t="s">
        <v>99</v>
      </c>
      <c r="B42" s="183">
        <v>2189.5</v>
      </c>
      <c r="C42" s="183">
        <v>2237.4</v>
      </c>
      <c r="D42" s="183">
        <v>2238</v>
      </c>
      <c r="E42" s="183">
        <v>2315.4</v>
      </c>
      <c r="F42" s="183">
        <v>2315.8000000000002</v>
      </c>
      <c r="G42" s="183">
        <v>2313.1999999999998</v>
      </c>
      <c r="H42" s="183">
        <v>2342.1</v>
      </c>
      <c r="I42" s="183">
        <v>2333.4</v>
      </c>
      <c r="J42" s="183">
        <v>2448.4</v>
      </c>
      <c r="K42" s="183">
        <v>2876.1</v>
      </c>
      <c r="L42" s="182" t="s">
        <v>1069</v>
      </c>
    </row>
    <row r="43" spans="1:12" s="328" customFormat="1" ht="18.5" x14ac:dyDescent="0.5">
      <c r="A43" s="182" t="s">
        <v>1057</v>
      </c>
      <c r="B43" s="183">
        <v>1472.4</v>
      </c>
      <c r="C43" s="183">
        <v>1485.7</v>
      </c>
      <c r="D43" s="183">
        <v>1468.6</v>
      </c>
      <c r="E43" s="183">
        <v>1431.7</v>
      </c>
      <c r="F43" s="183">
        <v>1410.4</v>
      </c>
      <c r="G43" s="183">
        <v>1422.4</v>
      </c>
      <c r="H43" s="183">
        <v>1493.2</v>
      </c>
      <c r="I43" s="183">
        <v>1536.6</v>
      </c>
      <c r="J43" s="183">
        <v>1608</v>
      </c>
      <c r="K43" s="183">
        <v>1991.9</v>
      </c>
      <c r="L43" s="182" t="s">
        <v>1070</v>
      </c>
    </row>
    <row r="44" spans="1:12" s="328" customFormat="1" ht="18.5" x14ac:dyDescent="0.5">
      <c r="A44" s="182" t="s">
        <v>1059</v>
      </c>
      <c r="B44" s="183">
        <v>717.1</v>
      </c>
      <c r="C44" s="183">
        <v>751.7</v>
      </c>
      <c r="D44" s="183">
        <v>769.4</v>
      </c>
      <c r="E44" s="183">
        <v>883.7</v>
      </c>
      <c r="F44" s="183">
        <v>905.4</v>
      </c>
      <c r="G44" s="183">
        <v>890.8</v>
      </c>
      <c r="H44" s="183">
        <v>848.9</v>
      </c>
      <c r="I44" s="183">
        <v>796.7</v>
      </c>
      <c r="J44" s="183">
        <v>840.5</v>
      </c>
      <c r="K44" s="183">
        <v>884.2</v>
      </c>
      <c r="L44" s="182" t="s">
        <v>1071</v>
      </c>
    </row>
    <row r="45" spans="1:12" s="328" customFormat="1" ht="18.5" x14ac:dyDescent="0.5">
      <c r="A45" s="182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2"/>
    </row>
    <row r="46" spans="1:12" s="328" customFormat="1" ht="18.5" x14ac:dyDescent="0.5">
      <c r="A46" s="182" t="s">
        <v>101</v>
      </c>
      <c r="B46" s="183">
        <v>4325.6000000000004</v>
      </c>
      <c r="C46" s="183">
        <v>4377.7</v>
      </c>
      <c r="D46" s="183">
        <v>4259.6000000000004</v>
      </c>
      <c r="E46" s="183">
        <v>4372.8</v>
      </c>
      <c r="F46" s="183">
        <v>4697.2</v>
      </c>
      <c r="G46" s="183">
        <v>4836</v>
      </c>
      <c r="H46" s="183">
        <v>4970.8999999999996</v>
      </c>
      <c r="I46" s="183">
        <v>4965.3999999999996</v>
      </c>
      <c r="J46" s="183">
        <v>5565.8</v>
      </c>
      <c r="K46" s="183">
        <v>6303.3</v>
      </c>
      <c r="L46" s="182" t="s">
        <v>1072</v>
      </c>
    </row>
    <row r="47" spans="1:12" s="328" customFormat="1" ht="18.5" x14ac:dyDescent="0.5">
      <c r="A47" s="182" t="s">
        <v>1057</v>
      </c>
      <c r="B47" s="183">
        <v>2820.1</v>
      </c>
      <c r="C47" s="183">
        <v>2843.7</v>
      </c>
      <c r="D47" s="183">
        <v>2666.1</v>
      </c>
      <c r="E47" s="183">
        <v>2647.3</v>
      </c>
      <c r="F47" s="183">
        <v>2699.3</v>
      </c>
      <c r="G47" s="183">
        <v>2631.8</v>
      </c>
      <c r="H47" s="183">
        <v>2759.2</v>
      </c>
      <c r="I47" s="183">
        <v>2671.3</v>
      </c>
      <c r="J47" s="183">
        <v>2988.7</v>
      </c>
      <c r="K47" s="183">
        <v>3330.2</v>
      </c>
      <c r="L47" s="182" t="s">
        <v>1070</v>
      </c>
    </row>
    <row r="48" spans="1:12" s="328" customFormat="1" ht="18.5" x14ac:dyDescent="0.5">
      <c r="A48" s="182" t="s">
        <v>1059</v>
      </c>
      <c r="B48" s="183">
        <v>1505.4</v>
      </c>
      <c r="C48" s="183">
        <v>1534</v>
      </c>
      <c r="D48" s="183">
        <v>1593.5</v>
      </c>
      <c r="E48" s="183">
        <v>1725.5</v>
      </c>
      <c r="F48" s="183">
        <v>1997.9</v>
      </c>
      <c r="G48" s="183">
        <v>2204.1999999999998</v>
      </c>
      <c r="H48" s="183">
        <v>2211.8000000000002</v>
      </c>
      <c r="I48" s="183">
        <v>2294.1</v>
      </c>
      <c r="J48" s="183">
        <v>2577.1</v>
      </c>
      <c r="K48" s="183">
        <v>2973.1</v>
      </c>
      <c r="L48" s="182" t="s">
        <v>1071</v>
      </c>
    </row>
    <row r="49" spans="1:13" s="328" customFormat="1" ht="15" customHeight="1" x14ac:dyDescent="0.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2"/>
    </row>
    <row r="50" spans="1:13" s="328" customFormat="1" ht="15" customHeight="1" x14ac:dyDescent="0.5">
      <c r="A50" s="182" t="s">
        <v>1073</v>
      </c>
      <c r="B50" s="183">
        <v>718.8</v>
      </c>
      <c r="C50" s="183">
        <v>658.4</v>
      </c>
      <c r="D50" s="183">
        <v>758.1</v>
      </c>
      <c r="E50" s="183">
        <v>752</v>
      </c>
      <c r="F50" s="183">
        <v>735</v>
      </c>
      <c r="G50" s="183">
        <v>746.1</v>
      </c>
      <c r="H50" s="183">
        <v>878.3</v>
      </c>
      <c r="I50" s="183">
        <v>833.6</v>
      </c>
      <c r="J50" s="183">
        <v>819.9</v>
      </c>
      <c r="K50" s="183">
        <v>881.9</v>
      </c>
      <c r="L50" s="182" t="s">
        <v>1074</v>
      </c>
    </row>
    <row r="51" spans="1:13" s="328" customFormat="1" ht="15" customHeight="1" x14ac:dyDescent="0.5">
      <c r="A51" s="182" t="s">
        <v>1075</v>
      </c>
      <c r="B51" s="183">
        <v>592.29999999999995</v>
      </c>
      <c r="C51" s="183">
        <v>568.79999999999995</v>
      </c>
      <c r="D51" s="183">
        <v>615.29999999999995</v>
      </c>
      <c r="E51" s="183">
        <v>570.79999999999995</v>
      </c>
      <c r="F51" s="183">
        <v>572.1</v>
      </c>
      <c r="G51" s="183">
        <v>600.1</v>
      </c>
      <c r="H51" s="183">
        <v>603.79999999999995</v>
      </c>
      <c r="I51" s="183">
        <v>603.70000000000005</v>
      </c>
      <c r="J51" s="183">
        <v>592.1</v>
      </c>
      <c r="K51" s="183">
        <v>657.8</v>
      </c>
      <c r="L51" s="182" t="s">
        <v>1070</v>
      </c>
    </row>
    <row r="52" spans="1:13" s="328" customFormat="1" ht="15" customHeight="1" x14ac:dyDescent="0.5">
      <c r="A52" s="182" t="s">
        <v>1076</v>
      </c>
      <c r="B52" s="183">
        <v>126.5</v>
      </c>
      <c r="C52" s="183">
        <v>89.6</v>
      </c>
      <c r="D52" s="183">
        <v>142.80000000000001</v>
      </c>
      <c r="E52" s="183">
        <v>181.2</v>
      </c>
      <c r="F52" s="183">
        <v>163</v>
      </c>
      <c r="G52" s="183">
        <v>146</v>
      </c>
      <c r="H52" s="183">
        <v>274.5</v>
      </c>
      <c r="I52" s="183">
        <v>229.9</v>
      </c>
      <c r="J52" s="183">
        <v>227.8</v>
      </c>
      <c r="K52" s="183">
        <v>224.1</v>
      </c>
      <c r="L52" s="182" t="s">
        <v>1071</v>
      </c>
    </row>
    <row r="53" spans="1:13" s="328" customFormat="1" ht="15" customHeight="1" x14ac:dyDescent="0.5">
      <c r="A53" s="182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2"/>
    </row>
    <row r="54" spans="1:13" s="328" customFormat="1" ht="15" customHeight="1" x14ac:dyDescent="0.5">
      <c r="A54" s="182" t="s">
        <v>1077</v>
      </c>
      <c r="B54" s="183">
        <v>1100.4000000000001</v>
      </c>
      <c r="C54" s="183">
        <v>1303.5999999999999</v>
      </c>
      <c r="D54" s="183">
        <v>1340.1</v>
      </c>
      <c r="E54" s="183">
        <v>1371.2</v>
      </c>
      <c r="F54" s="183">
        <v>502.5</v>
      </c>
      <c r="G54" s="183">
        <v>594.4</v>
      </c>
      <c r="H54" s="183">
        <v>571.29999999999995</v>
      </c>
      <c r="I54" s="183">
        <v>918.4</v>
      </c>
      <c r="J54" s="183">
        <v>937.8</v>
      </c>
      <c r="K54" s="183">
        <v>972.7</v>
      </c>
      <c r="L54" s="182" t="s">
        <v>1078</v>
      </c>
    </row>
    <row r="55" spans="1:13" s="328" customFormat="1" ht="15" customHeight="1" x14ac:dyDescent="0.5">
      <c r="A55" s="182" t="s">
        <v>1057</v>
      </c>
      <c r="B55" s="183">
        <v>772.5</v>
      </c>
      <c r="C55" s="183">
        <v>763.8</v>
      </c>
      <c r="D55" s="183">
        <v>791.4</v>
      </c>
      <c r="E55" s="183">
        <v>787.2</v>
      </c>
      <c r="F55" s="183">
        <v>777.6</v>
      </c>
      <c r="G55" s="183">
        <v>748.4</v>
      </c>
      <c r="H55" s="183">
        <v>730</v>
      </c>
      <c r="I55" s="183">
        <v>718</v>
      </c>
      <c r="J55" s="183">
        <v>706.5</v>
      </c>
      <c r="K55" s="183">
        <v>740.2</v>
      </c>
      <c r="L55" s="182" t="s">
        <v>1070</v>
      </c>
    </row>
    <row r="56" spans="1:13" s="328" customFormat="1" ht="15" customHeight="1" x14ac:dyDescent="0.5">
      <c r="A56" s="182" t="s">
        <v>1059</v>
      </c>
      <c r="B56" s="183">
        <v>327.9</v>
      </c>
      <c r="C56" s="183">
        <v>539.79999999999995</v>
      </c>
      <c r="D56" s="183">
        <v>548.70000000000005</v>
      </c>
      <c r="E56" s="183">
        <v>584</v>
      </c>
      <c r="F56" s="183">
        <v>-275.2</v>
      </c>
      <c r="G56" s="183">
        <v>-154</v>
      </c>
      <c r="H56" s="183">
        <v>-158.6</v>
      </c>
      <c r="I56" s="183">
        <v>200.4</v>
      </c>
      <c r="J56" s="183">
        <v>231.3</v>
      </c>
      <c r="K56" s="183">
        <v>232.5</v>
      </c>
      <c r="L56" s="182" t="s">
        <v>1071</v>
      </c>
    </row>
    <row r="57" spans="1:13" ht="15" customHeight="1" x14ac:dyDescent="0.4">
      <c r="A57" s="192"/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192"/>
    </row>
    <row r="58" spans="1:13" x14ac:dyDescent="0.4">
      <c r="A58" s="352"/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2"/>
    </row>
    <row r="59" spans="1:13" x14ac:dyDescent="0.4">
      <c r="B59" s="354"/>
      <c r="C59" s="354"/>
      <c r="D59" s="354"/>
      <c r="E59" s="354"/>
      <c r="F59" s="354"/>
      <c r="G59" s="354"/>
      <c r="H59" s="354"/>
      <c r="I59" s="354"/>
      <c r="J59" s="354"/>
      <c r="K59" s="354"/>
    </row>
    <row r="60" spans="1:13" s="321" customFormat="1" ht="18.5" x14ac:dyDescent="0.4">
      <c r="A60" s="178" t="s">
        <v>1079</v>
      </c>
    </row>
    <row r="61" spans="1:13" s="321" customFormat="1" ht="18.5" x14ac:dyDescent="0.4">
      <c r="A61" s="178" t="s">
        <v>1080</v>
      </c>
    </row>
    <row r="62" spans="1:13" s="321" customFormat="1" ht="16.5" x14ac:dyDescent="0.4">
      <c r="A62" s="179" t="s">
        <v>137</v>
      </c>
    </row>
    <row r="63" spans="1:13" x14ac:dyDescent="0.4">
      <c r="A63" s="192"/>
    </row>
    <row r="64" spans="1:13" s="328" customFormat="1" ht="18.5" x14ac:dyDescent="0.5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327"/>
    </row>
    <row r="65" spans="1:13" s="328" customFormat="1" ht="18.5" x14ac:dyDescent="0.5">
      <c r="A65" s="131"/>
      <c r="B65" s="74">
        <v>2013</v>
      </c>
      <c r="C65" s="74">
        <v>2014</v>
      </c>
      <c r="D65" s="74">
        <v>2015</v>
      </c>
      <c r="E65" s="74">
        <v>2016</v>
      </c>
      <c r="F65" s="74">
        <v>2017</v>
      </c>
      <c r="G65" s="74">
        <v>2018</v>
      </c>
      <c r="H65" s="74">
        <v>2019</v>
      </c>
      <c r="I65" s="74" t="s">
        <v>3</v>
      </c>
      <c r="J65" s="74" t="s">
        <v>4</v>
      </c>
      <c r="K65" s="74" t="s">
        <v>87</v>
      </c>
      <c r="L65" s="131" t="s">
        <v>135</v>
      </c>
      <c r="M65" s="327"/>
    </row>
    <row r="66" spans="1:13" s="328" customFormat="1" ht="18.5" x14ac:dyDescent="0.5">
      <c r="A66" s="132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132"/>
      <c r="M66" s="327"/>
    </row>
    <row r="67" spans="1:13" s="328" customFormat="1" ht="15" customHeight="1" x14ac:dyDescent="0.5">
      <c r="A67" s="332"/>
      <c r="B67" s="355"/>
      <c r="C67" s="355"/>
      <c r="D67" s="355"/>
      <c r="E67" s="355"/>
      <c r="F67" s="355"/>
      <c r="G67" s="355"/>
      <c r="H67" s="355"/>
      <c r="I67" s="355"/>
      <c r="J67" s="355"/>
      <c r="K67" s="355"/>
      <c r="L67" s="332"/>
      <c r="M67" s="327"/>
    </row>
    <row r="68" spans="1:13" s="328" customFormat="1" ht="15" customHeight="1" x14ac:dyDescent="0.5">
      <c r="A68" s="328" t="s">
        <v>1081</v>
      </c>
      <c r="B68" s="356">
        <v>3861.8</v>
      </c>
      <c r="C68" s="356">
        <v>2879.9</v>
      </c>
      <c r="D68" s="356">
        <v>3073.6</v>
      </c>
      <c r="E68" s="356">
        <v>3007.6</v>
      </c>
      <c r="F68" s="356">
        <v>3007.6</v>
      </c>
      <c r="G68" s="356">
        <v>2739.1</v>
      </c>
      <c r="H68" s="356">
        <v>2620.5</v>
      </c>
      <c r="I68" s="356">
        <v>3392.5</v>
      </c>
      <c r="J68" s="356">
        <v>3744.7</v>
      </c>
      <c r="K68" s="356">
        <v>3910.5</v>
      </c>
      <c r="L68" s="328" t="s">
        <v>1082</v>
      </c>
    </row>
    <row r="69" spans="1:13" s="328" customFormat="1" ht="18.5" x14ac:dyDescent="0.5">
      <c r="A69" s="328" t="s">
        <v>1057</v>
      </c>
      <c r="B69" s="356">
        <v>1716.6</v>
      </c>
      <c r="C69" s="356">
        <v>1693.5</v>
      </c>
      <c r="D69" s="356">
        <v>1661</v>
      </c>
      <c r="E69" s="356">
        <v>1666.8</v>
      </c>
      <c r="F69" s="356">
        <v>1688.6</v>
      </c>
      <c r="G69" s="356">
        <v>1679.9</v>
      </c>
      <c r="H69" s="356">
        <v>1795.8</v>
      </c>
      <c r="I69" s="356">
        <v>2015.4</v>
      </c>
      <c r="J69" s="356">
        <v>2005.8</v>
      </c>
      <c r="K69" s="356">
        <v>2165</v>
      </c>
      <c r="L69" s="328" t="s">
        <v>1058</v>
      </c>
    </row>
    <row r="70" spans="1:13" s="328" customFormat="1" ht="18.5" x14ac:dyDescent="0.5">
      <c r="A70" s="328" t="s">
        <v>1059</v>
      </c>
      <c r="B70" s="356">
        <v>2145.1999999999998</v>
      </c>
      <c r="C70" s="356">
        <v>1186.4000000000001</v>
      </c>
      <c r="D70" s="356">
        <v>1412.6</v>
      </c>
      <c r="E70" s="356">
        <v>1340.8</v>
      </c>
      <c r="F70" s="356">
        <v>1319</v>
      </c>
      <c r="G70" s="356">
        <v>1059.2</v>
      </c>
      <c r="H70" s="356">
        <v>824.7</v>
      </c>
      <c r="I70" s="356">
        <v>1377.1</v>
      </c>
      <c r="J70" s="356">
        <v>1738.9</v>
      </c>
      <c r="K70" s="356">
        <v>1745.6</v>
      </c>
      <c r="L70" s="328" t="s">
        <v>1060</v>
      </c>
    </row>
    <row r="71" spans="1:13" s="328" customFormat="1" ht="18.5" x14ac:dyDescent="0.5">
      <c r="B71" s="356"/>
      <c r="C71" s="356"/>
      <c r="D71" s="356"/>
      <c r="E71" s="356"/>
      <c r="F71" s="356"/>
      <c r="G71" s="356"/>
      <c r="H71" s="356"/>
      <c r="I71" s="356"/>
      <c r="J71" s="356"/>
      <c r="K71" s="356"/>
    </row>
    <row r="72" spans="1:13" s="328" customFormat="1" ht="18.5" x14ac:dyDescent="0.5">
      <c r="A72" s="328" t="s">
        <v>1083</v>
      </c>
      <c r="B72" s="356">
        <v>12300</v>
      </c>
      <c r="C72" s="356">
        <v>12679.3</v>
      </c>
      <c r="D72" s="356">
        <v>12250.5</v>
      </c>
      <c r="E72" s="356">
        <v>12359.7</v>
      </c>
      <c r="F72" s="356">
        <v>12342.6</v>
      </c>
      <c r="G72" s="356">
        <v>12774.4</v>
      </c>
      <c r="H72" s="356">
        <v>12965.4</v>
      </c>
      <c r="I72" s="356">
        <v>13372.5</v>
      </c>
      <c r="J72" s="356">
        <v>13353.4</v>
      </c>
      <c r="K72" s="356">
        <v>16170.3</v>
      </c>
      <c r="L72" s="328" t="s">
        <v>1084</v>
      </c>
    </row>
    <row r="73" spans="1:13" s="328" customFormat="1" ht="18.5" x14ac:dyDescent="0.5">
      <c r="A73" s="328" t="s">
        <v>1057</v>
      </c>
      <c r="B73" s="356">
        <v>642.79999999999995</v>
      </c>
      <c r="C73" s="356">
        <v>638</v>
      </c>
      <c r="D73" s="356">
        <v>658.4</v>
      </c>
      <c r="E73" s="356">
        <v>624</v>
      </c>
      <c r="F73" s="356">
        <v>605.29999999999995</v>
      </c>
      <c r="G73" s="356">
        <v>626.1</v>
      </c>
      <c r="H73" s="356">
        <v>623.79999999999995</v>
      </c>
      <c r="I73" s="356">
        <v>653.79999999999995</v>
      </c>
      <c r="J73" s="356">
        <v>663.9</v>
      </c>
      <c r="K73" s="356">
        <v>747</v>
      </c>
      <c r="L73" s="328" t="s">
        <v>1058</v>
      </c>
    </row>
    <row r="74" spans="1:13" s="328" customFormat="1" ht="18.5" x14ac:dyDescent="0.5">
      <c r="A74" s="328" t="s">
        <v>1059</v>
      </c>
      <c r="B74" s="356">
        <v>11657.2</v>
      </c>
      <c r="C74" s="356">
        <v>12041.3</v>
      </c>
      <c r="D74" s="356">
        <v>11592</v>
      </c>
      <c r="E74" s="356">
        <v>11735.7</v>
      </c>
      <c r="F74" s="356">
        <v>11737.3</v>
      </c>
      <c r="G74" s="356">
        <v>12148.3</v>
      </c>
      <c r="H74" s="356">
        <v>12341.6</v>
      </c>
      <c r="I74" s="356">
        <v>12718.7</v>
      </c>
      <c r="J74" s="356">
        <v>12689.6</v>
      </c>
      <c r="K74" s="356">
        <v>15423.3</v>
      </c>
      <c r="L74" s="328" t="s">
        <v>1060</v>
      </c>
    </row>
    <row r="75" spans="1:13" s="328" customFormat="1" ht="18.5" x14ac:dyDescent="0.5">
      <c r="B75" s="356"/>
      <c r="C75" s="356"/>
      <c r="D75" s="356"/>
      <c r="E75" s="356"/>
      <c r="F75" s="356"/>
      <c r="G75" s="356"/>
      <c r="H75" s="356"/>
      <c r="I75" s="356"/>
      <c r="J75" s="356"/>
      <c r="K75" s="356"/>
    </row>
    <row r="76" spans="1:13" s="328" customFormat="1" ht="18.5" x14ac:dyDescent="0.5">
      <c r="A76" s="328" t="s">
        <v>1085</v>
      </c>
      <c r="B76" s="356">
        <v>1646.8</v>
      </c>
      <c r="C76" s="356">
        <v>1732.7</v>
      </c>
      <c r="D76" s="356">
        <v>1818</v>
      </c>
      <c r="E76" s="356">
        <v>1935.7</v>
      </c>
      <c r="F76" s="356">
        <v>2025.1</v>
      </c>
      <c r="G76" s="356">
        <v>2125.3000000000002</v>
      </c>
      <c r="H76" s="356">
        <v>2313.6</v>
      </c>
      <c r="I76" s="356">
        <v>2617</v>
      </c>
      <c r="J76" s="356">
        <v>2719.5</v>
      </c>
      <c r="K76" s="356">
        <v>3033.3</v>
      </c>
      <c r="L76" s="328" t="s">
        <v>1086</v>
      </c>
    </row>
    <row r="77" spans="1:13" s="328" customFormat="1" ht="18.5" x14ac:dyDescent="0.5">
      <c r="A77" s="328" t="s">
        <v>1057</v>
      </c>
      <c r="B77" s="356">
        <v>1250.3</v>
      </c>
      <c r="C77" s="356">
        <v>1284.8</v>
      </c>
      <c r="D77" s="356">
        <v>1348.2</v>
      </c>
      <c r="E77" s="356">
        <v>1408.2</v>
      </c>
      <c r="F77" s="356">
        <v>1460.5</v>
      </c>
      <c r="G77" s="356">
        <v>1544.5</v>
      </c>
      <c r="H77" s="356">
        <v>1671.8</v>
      </c>
      <c r="I77" s="356">
        <v>1770</v>
      </c>
      <c r="J77" s="356">
        <v>1835.4</v>
      </c>
      <c r="K77" s="356">
        <v>2039.7</v>
      </c>
      <c r="L77" s="328" t="s">
        <v>1058</v>
      </c>
    </row>
    <row r="78" spans="1:13" s="328" customFormat="1" ht="18.5" x14ac:dyDescent="0.5">
      <c r="A78" s="328" t="s">
        <v>1059</v>
      </c>
      <c r="B78" s="356">
        <v>396.5</v>
      </c>
      <c r="C78" s="356">
        <v>447.9</v>
      </c>
      <c r="D78" s="356">
        <v>469.9</v>
      </c>
      <c r="E78" s="356">
        <v>527.5</v>
      </c>
      <c r="F78" s="356">
        <v>564.6</v>
      </c>
      <c r="G78" s="356">
        <v>580.79999999999995</v>
      </c>
      <c r="H78" s="356">
        <v>641.79999999999995</v>
      </c>
      <c r="I78" s="356">
        <v>847.1</v>
      </c>
      <c r="J78" s="356">
        <v>884.1</v>
      </c>
      <c r="K78" s="356">
        <v>993.6</v>
      </c>
      <c r="L78" s="328" t="s">
        <v>1060</v>
      </c>
    </row>
    <row r="79" spans="1:13" s="328" customFormat="1" ht="18.5" x14ac:dyDescent="0.5">
      <c r="B79" s="356"/>
      <c r="C79" s="356"/>
      <c r="D79" s="356"/>
      <c r="E79" s="356"/>
      <c r="F79" s="356"/>
      <c r="G79" s="356"/>
      <c r="H79" s="356"/>
      <c r="I79" s="356"/>
      <c r="J79" s="356"/>
      <c r="K79" s="356"/>
    </row>
    <row r="80" spans="1:13" s="328" customFormat="1" ht="18.5" x14ac:dyDescent="0.5">
      <c r="A80" s="328" t="s">
        <v>1087</v>
      </c>
      <c r="B80" s="356">
        <v>54.1</v>
      </c>
      <c r="C80" s="356">
        <v>57.8</v>
      </c>
      <c r="D80" s="356">
        <v>71.8</v>
      </c>
      <c r="E80" s="356">
        <v>81.400000000000006</v>
      </c>
      <c r="F80" s="356">
        <v>79.7</v>
      </c>
      <c r="G80" s="356">
        <v>86.5</v>
      </c>
      <c r="H80" s="356">
        <v>79.7</v>
      </c>
      <c r="I80" s="356">
        <v>83.6</v>
      </c>
      <c r="J80" s="356">
        <v>91.5</v>
      </c>
      <c r="K80" s="356">
        <v>119.3</v>
      </c>
      <c r="L80" s="328" t="s">
        <v>1088</v>
      </c>
    </row>
    <row r="81" spans="1:12" s="328" customFormat="1" ht="18.5" x14ac:dyDescent="0.5">
      <c r="A81" s="328" t="s">
        <v>1057</v>
      </c>
      <c r="B81" s="356">
        <v>32.5</v>
      </c>
      <c r="C81" s="356">
        <v>34.200000000000003</v>
      </c>
      <c r="D81" s="356">
        <v>37.6</v>
      </c>
      <c r="E81" s="356">
        <v>46.2</v>
      </c>
      <c r="F81" s="356">
        <v>40.299999999999997</v>
      </c>
      <c r="G81" s="356">
        <v>48.4</v>
      </c>
      <c r="H81" s="356">
        <v>52.1</v>
      </c>
      <c r="I81" s="356">
        <v>56.5</v>
      </c>
      <c r="J81" s="356">
        <v>61.5</v>
      </c>
      <c r="K81" s="356">
        <v>79.3</v>
      </c>
      <c r="L81" s="328" t="s">
        <v>1058</v>
      </c>
    </row>
    <row r="82" spans="1:12" s="328" customFormat="1" ht="18.5" x14ac:dyDescent="0.5">
      <c r="A82" s="328" t="s">
        <v>1059</v>
      </c>
      <c r="B82" s="356">
        <v>21.6</v>
      </c>
      <c r="C82" s="356">
        <v>23.6</v>
      </c>
      <c r="D82" s="356">
        <v>34.1</v>
      </c>
      <c r="E82" s="356">
        <v>35.200000000000003</v>
      </c>
      <c r="F82" s="356">
        <v>39.5</v>
      </c>
      <c r="G82" s="356">
        <v>38.1</v>
      </c>
      <c r="H82" s="356">
        <v>27.6</v>
      </c>
      <c r="I82" s="356">
        <v>27.1</v>
      </c>
      <c r="J82" s="356">
        <v>30</v>
      </c>
      <c r="K82" s="356">
        <v>40</v>
      </c>
      <c r="L82" s="328" t="s">
        <v>1060</v>
      </c>
    </row>
    <row r="83" spans="1:12" s="328" customFormat="1" ht="18.5" x14ac:dyDescent="0.5">
      <c r="B83" s="356"/>
      <c r="C83" s="356"/>
      <c r="D83" s="356"/>
      <c r="E83" s="356"/>
      <c r="F83" s="356"/>
      <c r="G83" s="356"/>
      <c r="H83" s="356"/>
      <c r="I83" s="356"/>
      <c r="J83" s="356"/>
      <c r="K83" s="356"/>
    </row>
    <row r="84" spans="1:12" s="328" customFormat="1" ht="18.5" x14ac:dyDescent="0.5">
      <c r="A84" s="328" t="s">
        <v>1089</v>
      </c>
      <c r="B84" s="356">
        <v>1647.4</v>
      </c>
      <c r="C84" s="356">
        <v>1653.8</v>
      </c>
      <c r="D84" s="356">
        <v>1612.3</v>
      </c>
      <c r="E84" s="356">
        <v>1559.3</v>
      </c>
      <c r="F84" s="356">
        <v>1630.5</v>
      </c>
      <c r="G84" s="356">
        <v>1845.7</v>
      </c>
      <c r="H84" s="356">
        <v>1801.5</v>
      </c>
      <c r="I84" s="356">
        <v>1712</v>
      </c>
      <c r="J84" s="356">
        <v>1739.4</v>
      </c>
      <c r="K84" s="356">
        <v>1960.4</v>
      </c>
      <c r="L84" s="328" t="s">
        <v>1090</v>
      </c>
    </row>
    <row r="85" spans="1:12" s="328" customFormat="1" ht="18.5" x14ac:dyDescent="0.5">
      <c r="A85" s="328" t="s">
        <v>1057</v>
      </c>
      <c r="B85" s="356">
        <v>1539.1</v>
      </c>
      <c r="C85" s="356">
        <v>1569.4</v>
      </c>
      <c r="D85" s="356">
        <v>1518.3</v>
      </c>
      <c r="E85" s="356">
        <v>1499.7</v>
      </c>
      <c r="F85" s="356">
        <v>1503.8</v>
      </c>
      <c r="G85" s="356">
        <v>1615.5</v>
      </c>
      <c r="H85" s="356">
        <v>1572.1</v>
      </c>
      <c r="I85" s="356">
        <v>1460</v>
      </c>
      <c r="J85" s="356">
        <v>1487.3</v>
      </c>
      <c r="K85" s="356">
        <v>1668.8</v>
      </c>
      <c r="L85" s="328" t="s">
        <v>1058</v>
      </c>
    </row>
    <row r="86" spans="1:12" s="328" customFormat="1" ht="18.5" x14ac:dyDescent="0.5">
      <c r="A86" s="328" t="s">
        <v>1059</v>
      </c>
      <c r="B86" s="356">
        <v>108.3</v>
      </c>
      <c r="C86" s="356">
        <v>84.3</v>
      </c>
      <c r="D86" s="356">
        <v>94</v>
      </c>
      <c r="E86" s="356">
        <v>59.6</v>
      </c>
      <c r="F86" s="356">
        <v>126.7</v>
      </c>
      <c r="G86" s="356">
        <v>230.2</v>
      </c>
      <c r="H86" s="356">
        <v>229.4</v>
      </c>
      <c r="I86" s="356">
        <v>252</v>
      </c>
      <c r="J86" s="356">
        <v>252.2</v>
      </c>
      <c r="K86" s="356">
        <v>291.60000000000002</v>
      </c>
      <c r="L86" s="328" t="s">
        <v>1060</v>
      </c>
    </row>
    <row r="87" spans="1:12" s="328" customFormat="1" ht="18.5" x14ac:dyDescent="0.5">
      <c r="B87" s="356"/>
      <c r="C87" s="356"/>
      <c r="D87" s="356"/>
      <c r="E87" s="356"/>
      <c r="F87" s="356"/>
      <c r="G87" s="356"/>
      <c r="H87" s="356"/>
      <c r="I87" s="356"/>
      <c r="J87" s="356"/>
      <c r="K87" s="356"/>
    </row>
    <row r="88" spans="1:12" s="328" customFormat="1" ht="18.5" x14ac:dyDescent="0.5">
      <c r="A88" s="328" t="s">
        <v>1091</v>
      </c>
      <c r="B88" s="356">
        <v>513.20000000000005</v>
      </c>
      <c r="C88" s="356">
        <v>524.20000000000005</v>
      </c>
      <c r="D88" s="356">
        <v>488.9</v>
      </c>
      <c r="E88" s="356">
        <v>479.3</v>
      </c>
      <c r="F88" s="356">
        <v>453.3</v>
      </c>
      <c r="G88" s="356">
        <v>429.3</v>
      </c>
      <c r="H88" s="356">
        <v>436.2</v>
      </c>
      <c r="I88" s="356">
        <v>419.2</v>
      </c>
      <c r="J88" s="356">
        <v>405.9</v>
      </c>
      <c r="K88" s="356">
        <v>444.6</v>
      </c>
      <c r="L88" s="328" t="s">
        <v>1092</v>
      </c>
    </row>
    <row r="89" spans="1:12" s="328" customFormat="1" ht="18.5" x14ac:dyDescent="0.5">
      <c r="A89" s="328" t="s">
        <v>1057</v>
      </c>
      <c r="B89" s="356">
        <v>422.5</v>
      </c>
      <c r="C89" s="356">
        <v>425.2</v>
      </c>
      <c r="D89" s="356">
        <v>408.5</v>
      </c>
      <c r="E89" s="356">
        <v>405</v>
      </c>
      <c r="F89" s="356">
        <v>386.4</v>
      </c>
      <c r="G89" s="356">
        <v>366.6</v>
      </c>
      <c r="H89" s="356">
        <v>377.2</v>
      </c>
      <c r="I89" s="356">
        <v>368.5</v>
      </c>
      <c r="J89" s="356">
        <v>359.6</v>
      </c>
      <c r="K89" s="356">
        <v>394.5</v>
      </c>
      <c r="L89" s="328" t="s">
        <v>1058</v>
      </c>
    </row>
    <row r="90" spans="1:12" s="328" customFormat="1" ht="18.5" x14ac:dyDescent="0.5">
      <c r="A90" s="328" t="s">
        <v>1059</v>
      </c>
      <c r="B90" s="356">
        <v>90.6</v>
      </c>
      <c r="C90" s="356">
        <v>99</v>
      </c>
      <c r="D90" s="356">
        <v>80.400000000000006</v>
      </c>
      <c r="E90" s="356">
        <v>74.3</v>
      </c>
      <c r="F90" s="356">
        <v>66.900000000000006</v>
      </c>
      <c r="G90" s="356">
        <v>62.7</v>
      </c>
      <c r="H90" s="356">
        <v>59</v>
      </c>
      <c r="I90" s="356">
        <v>50.7</v>
      </c>
      <c r="J90" s="356">
        <v>46.3</v>
      </c>
      <c r="K90" s="356">
        <v>50.1</v>
      </c>
      <c r="L90" s="328" t="s">
        <v>1060</v>
      </c>
    </row>
    <row r="91" spans="1:12" s="328" customFormat="1" ht="18.5" x14ac:dyDescent="0.5">
      <c r="B91" s="356"/>
      <c r="C91" s="356"/>
      <c r="D91" s="356"/>
      <c r="E91" s="356"/>
      <c r="F91" s="356"/>
      <c r="G91" s="356"/>
      <c r="H91" s="356"/>
      <c r="I91" s="356"/>
      <c r="J91" s="356"/>
      <c r="K91" s="356"/>
    </row>
    <row r="92" spans="1:12" s="328" customFormat="1" ht="18.5" x14ac:dyDescent="0.5">
      <c r="A92" s="328" t="s">
        <v>1093</v>
      </c>
      <c r="B92" s="356">
        <v>3087.2</v>
      </c>
      <c r="C92" s="356">
        <v>3192.9</v>
      </c>
      <c r="D92" s="356">
        <v>3320.1</v>
      </c>
      <c r="E92" s="356">
        <v>3304.5</v>
      </c>
      <c r="F92" s="356">
        <v>3352.3</v>
      </c>
      <c r="G92" s="356">
        <v>3263.4</v>
      </c>
      <c r="H92" s="356">
        <v>3458.4</v>
      </c>
      <c r="I92" s="356">
        <v>3606.8</v>
      </c>
      <c r="J92" s="356">
        <v>3714</v>
      </c>
      <c r="K92" s="356">
        <v>4049.6</v>
      </c>
      <c r="L92" s="328" t="s">
        <v>1094</v>
      </c>
    </row>
    <row r="93" spans="1:12" s="328" customFormat="1" ht="18.5" x14ac:dyDescent="0.5">
      <c r="A93" s="328" t="s">
        <v>1057</v>
      </c>
      <c r="B93" s="356">
        <v>2249.5</v>
      </c>
      <c r="C93" s="356">
        <v>2320.5</v>
      </c>
      <c r="D93" s="356">
        <v>2383.1</v>
      </c>
      <c r="E93" s="356">
        <v>2375.1999999999998</v>
      </c>
      <c r="F93" s="356">
        <v>2387.9</v>
      </c>
      <c r="G93" s="356">
        <v>2313.4</v>
      </c>
      <c r="H93" s="356">
        <v>2365.1999999999998</v>
      </c>
      <c r="I93" s="356">
        <v>2455.6999999999998</v>
      </c>
      <c r="J93" s="356">
        <v>2483.6</v>
      </c>
      <c r="K93" s="356">
        <v>2683.9</v>
      </c>
      <c r="L93" s="328" t="s">
        <v>1058</v>
      </c>
    </row>
    <row r="94" spans="1:12" s="328" customFormat="1" ht="18.5" x14ac:dyDescent="0.5">
      <c r="A94" s="328" t="s">
        <v>1059</v>
      </c>
      <c r="B94" s="356">
        <v>837.7</v>
      </c>
      <c r="C94" s="356">
        <v>872.4</v>
      </c>
      <c r="D94" s="356">
        <v>937</v>
      </c>
      <c r="E94" s="356">
        <v>929.3</v>
      </c>
      <c r="F94" s="356">
        <v>964.4</v>
      </c>
      <c r="G94" s="356">
        <v>949.9</v>
      </c>
      <c r="H94" s="356">
        <v>1093.2</v>
      </c>
      <c r="I94" s="356">
        <v>1151.0999999999999</v>
      </c>
      <c r="J94" s="356">
        <v>1230.4000000000001</v>
      </c>
      <c r="K94" s="356">
        <v>1365.7</v>
      </c>
      <c r="L94" s="328" t="s">
        <v>1060</v>
      </c>
    </row>
    <row r="95" spans="1:12" s="328" customFormat="1" ht="18.5" x14ac:dyDescent="0.5">
      <c r="B95" s="356"/>
      <c r="C95" s="356"/>
      <c r="D95" s="356"/>
      <c r="E95" s="356"/>
      <c r="F95" s="356"/>
      <c r="G95" s="356"/>
      <c r="H95" s="356"/>
      <c r="I95" s="356"/>
      <c r="J95" s="356"/>
      <c r="K95" s="356"/>
    </row>
    <row r="96" spans="1:12" s="328" customFormat="1" ht="18.5" x14ac:dyDescent="0.5">
      <c r="A96" s="328" t="s">
        <v>1095</v>
      </c>
      <c r="B96" s="356">
        <v>78.8</v>
      </c>
      <c r="C96" s="356">
        <v>119.1</v>
      </c>
      <c r="D96" s="356">
        <v>105.1</v>
      </c>
      <c r="E96" s="356">
        <v>112.3</v>
      </c>
      <c r="F96" s="356">
        <v>124</v>
      </c>
      <c r="G96" s="356">
        <v>91.5</v>
      </c>
      <c r="H96" s="356">
        <v>104.1</v>
      </c>
      <c r="I96" s="356">
        <v>106.9</v>
      </c>
      <c r="J96" s="356">
        <v>100.7</v>
      </c>
      <c r="K96" s="356">
        <v>128.9</v>
      </c>
      <c r="L96" s="328" t="s">
        <v>1096</v>
      </c>
    </row>
    <row r="97" spans="1:12" s="328" customFormat="1" ht="18.5" x14ac:dyDescent="0.5">
      <c r="A97" s="328" t="s">
        <v>1057</v>
      </c>
      <c r="B97" s="356">
        <v>71.7</v>
      </c>
      <c r="C97" s="356">
        <v>77.400000000000006</v>
      </c>
      <c r="D97" s="356">
        <v>73.400000000000006</v>
      </c>
      <c r="E97" s="356">
        <v>80.3</v>
      </c>
      <c r="F97" s="356">
        <v>87.3</v>
      </c>
      <c r="G97" s="356">
        <v>78.099999999999994</v>
      </c>
      <c r="H97" s="356">
        <v>85</v>
      </c>
      <c r="I97" s="356">
        <v>90.3</v>
      </c>
      <c r="J97" s="356">
        <v>81.5</v>
      </c>
      <c r="K97" s="356">
        <v>106.4</v>
      </c>
      <c r="L97" s="328" t="s">
        <v>1058</v>
      </c>
    </row>
    <row r="98" spans="1:12" s="328" customFormat="1" ht="18.5" x14ac:dyDescent="0.5">
      <c r="A98" s="328" t="s">
        <v>1059</v>
      </c>
      <c r="B98" s="356">
        <v>7.1</v>
      </c>
      <c r="C98" s="356">
        <v>41.6</v>
      </c>
      <c r="D98" s="356">
        <v>31.7</v>
      </c>
      <c r="E98" s="356">
        <v>32</v>
      </c>
      <c r="F98" s="356">
        <v>36.6</v>
      </c>
      <c r="G98" s="356">
        <v>13.3</v>
      </c>
      <c r="H98" s="356">
        <v>19.100000000000001</v>
      </c>
      <c r="I98" s="356">
        <v>16.600000000000001</v>
      </c>
      <c r="J98" s="356">
        <v>19.2</v>
      </c>
      <c r="K98" s="356">
        <v>22.5</v>
      </c>
      <c r="L98" s="328" t="s">
        <v>1060</v>
      </c>
    </row>
    <row r="99" spans="1:12" s="328" customFormat="1" ht="18.5" x14ac:dyDescent="0.5">
      <c r="B99" s="356"/>
      <c r="C99" s="356"/>
      <c r="D99" s="356"/>
      <c r="E99" s="356"/>
      <c r="F99" s="356"/>
      <c r="G99" s="356"/>
      <c r="H99" s="356"/>
      <c r="I99" s="356"/>
      <c r="J99" s="356"/>
      <c r="K99" s="356"/>
    </row>
    <row r="100" spans="1:12" s="328" customFormat="1" ht="18.5" x14ac:dyDescent="0.5">
      <c r="A100" s="328" t="s">
        <v>1097</v>
      </c>
      <c r="B100" s="356">
        <v>1645.7</v>
      </c>
      <c r="C100" s="356">
        <v>1702</v>
      </c>
      <c r="D100" s="356">
        <v>1743.1</v>
      </c>
      <c r="E100" s="356">
        <v>1773.5</v>
      </c>
      <c r="F100" s="356">
        <v>1738.4</v>
      </c>
      <c r="G100" s="356">
        <v>1659</v>
      </c>
      <c r="H100" s="356">
        <v>1738</v>
      </c>
      <c r="I100" s="356">
        <v>1595.8</v>
      </c>
      <c r="J100" s="356">
        <v>1505.2</v>
      </c>
      <c r="K100" s="356">
        <v>1610</v>
      </c>
      <c r="L100" s="328" t="s">
        <v>1098</v>
      </c>
    </row>
    <row r="101" spans="1:12" s="328" customFormat="1" ht="18.5" x14ac:dyDescent="0.5">
      <c r="A101" s="328" t="s">
        <v>1057</v>
      </c>
      <c r="B101" s="356">
        <v>1154.7</v>
      </c>
      <c r="C101" s="356">
        <v>1183.5999999999999</v>
      </c>
      <c r="D101" s="356">
        <v>1200.5</v>
      </c>
      <c r="E101" s="356">
        <v>1190.9000000000001</v>
      </c>
      <c r="F101" s="356">
        <v>1193.5</v>
      </c>
      <c r="G101" s="356">
        <v>1133.2</v>
      </c>
      <c r="H101" s="356">
        <v>1192.4000000000001</v>
      </c>
      <c r="I101" s="356">
        <v>1113.4000000000001</v>
      </c>
      <c r="J101" s="356">
        <v>1056.5999999999999</v>
      </c>
      <c r="K101" s="356">
        <v>1146.9000000000001</v>
      </c>
      <c r="L101" s="328" t="s">
        <v>1058</v>
      </c>
    </row>
    <row r="102" spans="1:12" s="328" customFormat="1" ht="18.5" x14ac:dyDescent="0.5">
      <c r="A102" s="328" t="s">
        <v>1059</v>
      </c>
      <c r="B102" s="356">
        <v>491</v>
      </c>
      <c r="C102" s="356">
        <v>518.4</v>
      </c>
      <c r="D102" s="356">
        <v>542.6</v>
      </c>
      <c r="E102" s="356">
        <v>582.6</v>
      </c>
      <c r="F102" s="356">
        <v>544.9</v>
      </c>
      <c r="G102" s="356">
        <v>525.9</v>
      </c>
      <c r="H102" s="356">
        <v>545.6</v>
      </c>
      <c r="I102" s="356">
        <v>482.4</v>
      </c>
      <c r="J102" s="356">
        <v>448.6</v>
      </c>
      <c r="K102" s="356">
        <v>463.1</v>
      </c>
      <c r="L102" s="328" t="s">
        <v>1060</v>
      </c>
    </row>
    <row r="103" spans="1:12" s="328" customFormat="1" ht="18.5" x14ac:dyDescent="0.5">
      <c r="B103" s="356"/>
      <c r="C103" s="356"/>
      <c r="D103" s="356"/>
      <c r="E103" s="356"/>
      <c r="F103" s="356"/>
      <c r="G103" s="356"/>
      <c r="H103" s="356"/>
      <c r="I103" s="356"/>
      <c r="J103" s="356"/>
      <c r="K103" s="356"/>
    </row>
    <row r="104" spans="1:12" s="328" customFormat="1" ht="18.5" x14ac:dyDescent="0.5">
      <c r="A104" s="328" t="s">
        <v>1099</v>
      </c>
      <c r="B104" s="356">
        <v>364.2</v>
      </c>
      <c r="C104" s="356">
        <v>371.8</v>
      </c>
      <c r="D104" s="356">
        <v>365.7</v>
      </c>
      <c r="E104" s="356">
        <v>364.6</v>
      </c>
      <c r="F104" s="356">
        <v>364.1</v>
      </c>
      <c r="G104" s="356">
        <v>343.9</v>
      </c>
      <c r="H104" s="356">
        <v>371.2</v>
      </c>
      <c r="I104" s="356">
        <v>383.9</v>
      </c>
      <c r="J104" s="356">
        <v>392.9</v>
      </c>
      <c r="K104" s="356">
        <v>455.3</v>
      </c>
      <c r="L104" s="328" t="s">
        <v>1100</v>
      </c>
    </row>
    <row r="105" spans="1:12" s="328" customFormat="1" ht="18.5" x14ac:dyDescent="0.5">
      <c r="A105" s="328" t="s">
        <v>1057</v>
      </c>
      <c r="B105" s="356">
        <v>298.60000000000002</v>
      </c>
      <c r="C105" s="356">
        <v>306.5</v>
      </c>
      <c r="D105" s="356">
        <v>306.5</v>
      </c>
      <c r="E105" s="356">
        <v>306</v>
      </c>
      <c r="F105" s="356">
        <v>308.2</v>
      </c>
      <c r="G105" s="356">
        <v>292.89999999999998</v>
      </c>
      <c r="H105" s="356">
        <v>312.60000000000002</v>
      </c>
      <c r="I105" s="356">
        <v>329.5</v>
      </c>
      <c r="J105" s="356">
        <v>334.6</v>
      </c>
      <c r="K105" s="356">
        <v>388.5</v>
      </c>
      <c r="L105" s="328" t="s">
        <v>1058</v>
      </c>
    </row>
    <row r="106" spans="1:12" s="328" customFormat="1" ht="18.5" x14ac:dyDescent="0.5">
      <c r="A106" s="328" t="s">
        <v>1059</v>
      </c>
      <c r="B106" s="356">
        <v>65.599999999999994</v>
      </c>
      <c r="C106" s="356">
        <v>65.2</v>
      </c>
      <c r="D106" s="356">
        <v>59.2</v>
      </c>
      <c r="E106" s="356">
        <v>58.6</v>
      </c>
      <c r="F106" s="356">
        <v>55.9</v>
      </c>
      <c r="G106" s="356">
        <v>51</v>
      </c>
      <c r="H106" s="356">
        <v>58.6</v>
      </c>
      <c r="I106" s="356">
        <v>54.4</v>
      </c>
      <c r="J106" s="356">
        <v>58.2</v>
      </c>
      <c r="K106" s="356">
        <v>66.8</v>
      </c>
      <c r="L106" s="328" t="s">
        <v>1060</v>
      </c>
    </row>
    <row r="107" spans="1:12" s="328" customFormat="1" ht="18.5" x14ac:dyDescent="0.5">
      <c r="B107" s="356"/>
      <c r="C107" s="356"/>
      <c r="D107" s="356"/>
      <c r="E107" s="356"/>
      <c r="F107" s="356"/>
      <c r="G107" s="356"/>
      <c r="H107" s="356"/>
      <c r="I107" s="356"/>
      <c r="J107" s="356"/>
      <c r="K107" s="356"/>
    </row>
    <row r="108" spans="1:12" s="328" customFormat="1" ht="18.5" x14ac:dyDescent="0.5">
      <c r="A108" s="328" t="s">
        <v>1101</v>
      </c>
      <c r="B108" s="356">
        <v>8237.5</v>
      </c>
      <c r="C108" s="356">
        <v>7825.1</v>
      </c>
      <c r="D108" s="356">
        <v>7264</v>
      </c>
      <c r="E108" s="303">
        <v>7236.1</v>
      </c>
      <c r="F108" s="356">
        <v>7175.2</v>
      </c>
      <c r="G108" s="356">
        <v>6343</v>
      </c>
      <c r="H108" s="356">
        <v>5861.1</v>
      </c>
      <c r="I108" s="356">
        <v>5308.6</v>
      </c>
      <c r="J108" s="356">
        <v>5129.1000000000004</v>
      </c>
      <c r="K108" s="356">
        <v>5144.1000000000004</v>
      </c>
      <c r="L108" s="328" t="s">
        <v>1102</v>
      </c>
    </row>
    <row r="109" spans="1:12" s="328" customFormat="1" ht="18.5" x14ac:dyDescent="0.5">
      <c r="A109" s="328" t="s">
        <v>1057</v>
      </c>
      <c r="B109" s="356">
        <v>8237.5</v>
      </c>
      <c r="C109" s="356">
        <v>7825.1</v>
      </c>
      <c r="D109" s="356">
        <v>7264</v>
      </c>
      <c r="E109" s="356">
        <v>7236.1</v>
      </c>
      <c r="F109" s="356">
        <v>7175.2</v>
      </c>
      <c r="G109" s="356">
        <v>6343</v>
      </c>
      <c r="H109" s="356">
        <v>5861.1</v>
      </c>
      <c r="I109" s="356">
        <v>5308.6</v>
      </c>
      <c r="J109" s="356">
        <v>5129.1000000000004</v>
      </c>
      <c r="K109" s="356">
        <v>5144.1000000000004</v>
      </c>
      <c r="L109" s="328" t="s">
        <v>1058</v>
      </c>
    </row>
    <row r="110" spans="1:12" s="328" customFormat="1" ht="18.5" x14ac:dyDescent="0.5">
      <c r="A110" s="328" t="s">
        <v>1059</v>
      </c>
      <c r="B110" s="356">
        <v>0</v>
      </c>
      <c r="C110" s="356">
        <v>0</v>
      </c>
      <c r="D110" s="356">
        <v>0</v>
      </c>
      <c r="E110" s="356">
        <v>0</v>
      </c>
      <c r="F110" s="356">
        <v>0</v>
      </c>
      <c r="G110" s="356">
        <v>0</v>
      </c>
      <c r="H110" s="356">
        <v>0</v>
      </c>
      <c r="I110" s="356">
        <v>0</v>
      </c>
      <c r="J110" s="356">
        <v>0</v>
      </c>
      <c r="K110" s="356">
        <v>0</v>
      </c>
      <c r="L110" s="328" t="s">
        <v>1060</v>
      </c>
    </row>
    <row r="111" spans="1:12" ht="16.5" x14ac:dyDescent="0.4">
      <c r="A111" s="357"/>
      <c r="B111" s="357"/>
      <c r="C111" s="357"/>
      <c r="D111" s="357"/>
      <c r="E111" s="357"/>
      <c r="F111" s="357"/>
      <c r="G111" s="357"/>
      <c r="H111" s="357"/>
      <c r="I111" s="357"/>
      <c r="J111" s="357"/>
      <c r="K111" s="357"/>
      <c r="L111" s="357"/>
    </row>
    <row r="113" spans="1:8" x14ac:dyDescent="0.4">
      <c r="A113" s="325" t="s">
        <v>1033</v>
      </c>
      <c r="G113" s="325" t="s">
        <v>1103</v>
      </c>
    </row>
    <row r="114" spans="1:8" x14ac:dyDescent="0.4">
      <c r="A114" s="325" t="s">
        <v>338</v>
      </c>
      <c r="G114" s="325" t="s">
        <v>1104</v>
      </c>
    </row>
    <row r="115" spans="1:8" x14ac:dyDescent="0.4">
      <c r="A115" s="325" t="s">
        <v>1105</v>
      </c>
      <c r="G115" s="325" t="s">
        <v>1106</v>
      </c>
    </row>
    <row r="116" spans="1:8" ht="16.5" x14ac:dyDescent="0.45">
      <c r="A116" s="358" t="s">
        <v>1808</v>
      </c>
      <c r="G116" s="358" t="s">
        <v>1107</v>
      </c>
    </row>
    <row r="118" spans="1:8" ht="16.5" x14ac:dyDescent="0.45">
      <c r="A118" s="359" t="s">
        <v>788</v>
      </c>
      <c r="B118" s="360"/>
      <c r="C118" s="360"/>
      <c r="D118" s="360"/>
      <c r="E118" s="360"/>
      <c r="F118" s="360"/>
      <c r="G118" s="282" t="s">
        <v>1108</v>
      </c>
      <c r="H118" s="282"/>
    </row>
    <row r="119" spans="1:8" ht="16.5" x14ac:dyDescent="0.45">
      <c r="A119" s="359" t="s">
        <v>595</v>
      </c>
      <c r="B119" s="360"/>
      <c r="C119" s="360"/>
      <c r="D119" s="360"/>
      <c r="E119" s="360"/>
      <c r="F119" s="360"/>
      <c r="G119" s="282" t="s">
        <v>1109</v>
      </c>
      <c r="H119" s="282"/>
    </row>
  </sheetData>
  <hyperlinks>
    <hyperlink ref="L3" location="'ÍNDICE-INDEX'!A1" display="ÍNDICE - INDEX" xr:uid="{D94474C5-DFF4-475C-86F8-1F38AD0C1302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72BAD-8EF0-445E-84F6-7ECDDB1DB35E}">
  <sheetPr>
    <tabColor theme="9" tint="0.59999389629810485"/>
  </sheetPr>
  <dimension ref="A1:P58"/>
  <sheetViews>
    <sheetView zoomScale="70" zoomScaleNormal="70" workbookViewId="0">
      <selection activeCell="M14" sqref="M14"/>
    </sheetView>
  </sheetViews>
  <sheetFormatPr defaultColWidth="9.1796875" defaultRowHeight="15" x14ac:dyDescent="0.4"/>
  <cols>
    <col min="1" max="1" width="45.81640625" style="290" customWidth="1"/>
    <col min="2" max="2" width="14" style="290" customWidth="1"/>
    <col min="3" max="3" width="12.81640625" style="290" customWidth="1"/>
    <col min="4" max="4" width="13.54296875" style="290" customWidth="1"/>
    <col min="5" max="5" width="14.1796875" style="290" customWidth="1"/>
    <col min="6" max="6" width="13.453125" style="290" customWidth="1"/>
    <col min="7" max="7" width="13.1796875" style="290" customWidth="1"/>
    <col min="8" max="8" width="12.81640625" style="371" customWidth="1"/>
    <col min="9" max="9" width="13.81640625" style="371" customWidth="1"/>
    <col min="10" max="11" width="13" style="371" customWidth="1"/>
    <col min="12" max="12" width="44.81640625" style="290" customWidth="1"/>
    <col min="13" max="16384" width="9.1796875" style="290"/>
  </cols>
  <sheetData>
    <row r="1" spans="1:16" s="348" customFormat="1" ht="18.5" x14ac:dyDescent="0.4">
      <c r="A1" s="109" t="s">
        <v>1110</v>
      </c>
      <c r="B1" s="110"/>
      <c r="C1" s="110"/>
      <c r="E1" s="110"/>
      <c r="F1" s="110"/>
      <c r="G1" s="110"/>
      <c r="H1" s="361"/>
      <c r="I1" s="361"/>
      <c r="J1" s="361"/>
      <c r="K1" s="361"/>
      <c r="L1" s="110"/>
      <c r="M1" s="110"/>
      <c r="N1" s="110"/>
      <c r="O1" s="110"/>
      <c r="P1" s="110"/>
    </row>
    <row r="2" spans="1:16" s="348" customFormat="1" ht="18.5" x14ac:dyDescent="0.4">
      <c r="A2" s="109" t="s">
        <v>1111</v>
      </c>
      <c r="B2" s="110"/>
      <c r="C2" s="110"/>
      <c r="D2" s="110"/>
      <c r="E2" s="110"/>
      <c r="F2" s="110"/>
      <c r="G2" s="110"/>
      <c r="H2" s="361"/>
      <c r="I2" s="361"/>
      <c r="J2" s="361"/>
      <c r="K2" s="361"/>
      <c r="L2" s="110"/>
      <c r="M2" s="110"/>
      <c r="N2" s="110"/>
      <c r="O2" s="110"/>
      <c r="P2" s="110"/>
    </row>
    <row r="3" spans="1:16" s="348" customFormat="1" ht="16.5" x14ac:dyDescent="0.4">
      <c r="A3" s="127" t="s">
        <v>137</v>
      </c>
      <c r="B3" s="110"/>
      <c r="C3" s="110"/>
      <c r="D3" s="110"/>
      <c r="E3" s="110"/>
      <c r="F3" s="110"/>
      <c r="G3" s="110"/>
      <c r="H3" s="361"/>
      <c r="I3" s="361"/>
      <c r="J3" s="361"/>
      <c r="K3" s="361"/>
      <c r="L3" s="434" t="s">
        <v>1675</v>
      </c>
      <c r="M3" s="110"/>
      <c r="N3" s="110"/>
      <c r="O3" s="110"/>
      <c r="P3" s="110"/>
    </row>
    <row r="4" spans="1:16" x14ac:dyDescent="0.4">
      <c r="A4" s="114"/>
      <c r="B4" s="114"/>
      <c r="C4" s="114"/>
      <c r="D4" s="114"/>
      <c r="E4" s="114"/>
      <c r="F4" s="114"/>
      <c r="G4" s="114"/>
      <c r="H4" s="362"/>
      <c r="I4" s="362"/>
      <c r="J4" s="362"/>
      <c r="K4" s="362"/>
      <c r="L4" s="114"/>
      <c r="M4" s="114"/>
      <c r="N4" s="114"/>
      <c r="O4" s="114"/>
      <c r="P4" s="114"/>
    </row>
    <row r="5" spans="1:16" s="274" customFormat="1" ht="18.5" x14ac:dyDescent="0.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273"/>
      <c r="N5" s="273"/>
      <c r="O5" s="273"/>
      <c r="P5" s="273"/>
    </row>
    <row r="6" spans="1:16" s="274" customFormat="1" ht="18.5" x14ac:dyDescent="0.5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  <c r="M6" s="273"/>
      <c r="N6" s="273"/>
      <c r="O6" s="273"/>
      <c r="P6" s="273"/>
    </row>
    <row r="7" spans="1:16" s="274" customFormat="1" ht="18.5" x14ac:dyDescent="0.5">
      <c r="A7" s="132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132"/>
      <c r="M7" s="273"/>
      <c r="N7" s="273"/>
      <c r="O7" s="273"/>
      <c r="P7" s="273"/>
    </row>
    <row r="8" spans="1:16" s="274" customFormat="1" ht="15" customHeight="1" x14ac:dyDescent="0.5">
      <c r="A8" s="116"/>
      <c r="B8" s="363"/>
      <c r="C8" s="363"/>
      <c r="D8" s="363"/>
      <c r="E8" s="363"/>
      <c r="F8" s="364"/>
      <c r="G8" s="364"/>
      <c r="H8" s="364"/>
      <c r="I8" s="364"/>
      <c r="J8" s="364"/>
      <c r="K8" s="364"/>
      <c r="L8" s="116"/>
      <c r="M8" s="287"/>
      <c r="N8" s="287"/>
      <c r="O8" s="287"/>
      <c r="P8" s="287"/>
    </row>
    <row r="9" spans="1:16" s="274" customFormat="1" ht="15" customHeight="1" x14ac:dyDescent="0.5">
      <c r="A9" s="116" t="s">
        <v>1112</v>
      </c>
      <c r="B9" s="118">
        <v>44178.1</v>
      </c>
      <c r="C9" s="118">
        <v>44417.1</v>
      </c>
      <c r="D9" s="118">
        <v>45892.5</v>
      </c>
      <c r="E9" s="365">
        <v>46639.6</v>
      </c>
      <c r="F9" s="365">
        <v>45119.1</v>
      </c>
      <c r="G9" s="365">
        <v>44104.7</v>
      </c>
      <c r="H9" s="365">
        <v>46184.1</v>
      </c>
      <c r="I9" s="365">
        <v>45624.7</v>
      </c>
      <c r="J9" s="365">
        <v>44466.5</v>
      </c>
      <c r="K9" s="365">
        <v>44413.4</v>
      </c>
      <c r="L9" s="116" t="s">
        <v>1113</v>
      </c>
      <c r="M9" s="287"/>
      <c r="N9" s="287"/>
      <c r="O9" s="287"/>
      <c r="P9" s="287"/>
    </row>
    <row r="10" spans="1:16" s="274" customFormat="1" ht="15" customHeight="1" x14ac:dyDescent="0.5">
      <c r="A10" s="116"/>
      <c r="B10" s="118"/>
      <c r="C10" s="118"/>
      <c r="D10" s="118"/>
      <c r="E10" s="365"/>
      <c r="F10" s="366"/>
      <c r="G10" s="366"/>
      <c r="H10" s="366"/>
      <c r="I10" s="366"/>
      <c r="J10" s="366"/>
      <c r="K10" s="366"/>
      <c r="L10" s="116"/>
      <c r="M10" s="287"/>
      <c r="N10" s="287"/>
      <c r="O10" s="287"/>
      <c r="P10" s="287"/>
    </row>
    <row r="11" spans="1:16" s="274" customFormat="1" ht="15" customHeight="1" x14ac:dyDescent="0.5">
      <c r="A11" s="116" t="s">
        <v>1114</v>
      </c>
      <c r="B11" s="118">
        <v>1103.5</v>
      </c>
      <c r="C11" s="118">
        <v>1057.9000000000001</v>
      </c>
      <c r="D11" s="118">
        <v>1087.3</v>
      </c>
      <c r="E11" s="365">
        <v>1137.9000000000001</v>
      </c>
      <c r="F11" s="365">
        <v>774.5</v>
      </c>
      <c r="G11" s="365">
        <v>783.1</v>
      </c>
      <c r="H11" s="365">
        <v>812.4</v>
      </c>
      <c r="I11" s="365">
        <v>850.9</v>
      </c>
      <c r="J11" s="365">
        <v>902.1</v>
      </c>
      <c r="K11" s="365">
        <v>955</v>
      </c>
      <c r="L11" s="116" t="s">
        <v>1115</v>
      </c>
      <c r="M11" s="287"/>
      <c r="N11" s="287"/>
      <c r="O11" s="287"/>
      <c r="P11" s="287"/>
    </row>
    <row r="12" spans="1:16" s="274" customFormat="1" ht="15" customHeight="1" x14ac:dyDescent="0.5">
      <c r="A12" s="116"/>
      <c r="B12" s="118"/>
      <c r="C12" s="118"/>
      <c r="D12" s="118"/>
      <c r="E12" s="365"/>
      <c r="F12" s="366"/>
      <c r="G12" s="366"/>
      <c r="H12" s="366"/>
      <c r="I12" s="366"/>
      <c r="J12" s="366"/>
      <c r="K12" s="366"/>
      <c r="L12" s="116"/>
      <c r="M12" s="287"/>
      <c r="N12" s="287"/>
      <c r="O12" s="287"/>
      <c r="P12" s="287"/>
    </row>
    <row r="13" spans="1:16" s="274" customFormat="1" ht="15" customHeight="1" x14ac:dyDescent="0.5">
      <c r="A13" s="116" t="s">
        <v>1116</v>
      </c>
      <c r="B13" s="118">
        <v>1001.9</v>
      </c>
      <c r="C13" s="118">
        <v>1069</v>
      </c>
      <c r="D13" s="118">
        <v>1228.2</v>
      </c>
      <c r="E13" s="365">
        <v>1083.4000000000001</v>
      </c>
      <c r="F13" s="365">
        <v>775.4</v>
      </c>
      <c r="G13" s="365">
        <v>700.2</v>
      </c>
      <c r="H13" s="365">
        <v>110.6</v>
      </c>
      <c r="I13" s="365">
        <v>127.3</v>
      </c>
      <c r="J13" s="365">
        <v>124.3</v>
      </c>
      <c r="K13" s="365">
        <v>128.69999999999999</v>
      </c>
      <c r="L13" s="116" t="s">
        <v>1117</v>
      </c>
      <c r="M13" s="287"/>
      <c r="N13" s="287"/>
      <c r="O13" s="287"/>
      <c r="P13" s="287"/>
    </row>
    <row r="14" spans="1:16" s="274" customFormat="1" ht="15" customHeight="1" x14ac:dyDescent="0.5">
      <c r="A14" s="116"/>
      <c r="B14" s="118"/>
      <c r="C14" s="118"/>
      <c r="D14" s="118"/>
      <c r="E14" s="365"/>
      <c r="F14" s="366"/>
      <c r="G14" s="366"/>
      <c r="H14" s="366"/>
      <c r="I14" s="366"/>
      <c r="J14" s="366"/>
      <c r="K14" s="366"/>
      <c r="L14" s="116"/>
      <c r="M14" s="287"/>
      <c r="N14" s="287"/>
      <c r="O14" s="287"/>
      <c r="P14" s="287"/>
    </row>
    <row r="15" spans="1:16" s="274" customFormat="1" ht="15" customHeight="1" x14ac:dyDescent="0.5">
      <c r="A15" s="116" t="s">
        <v>1118</v>
      </c>
      <c r="B15" s="118">
        <v>11.7</v>
      </c>
      <c r="C15" s="118">
        <v>11.2</v>
      </c>
      <c r="D15" s="118">
        <v>12.4</v>
      </c>
      <c r="E15" s="365">
        <v>9.9</v>
      </c>
      <c r="F15" s="365">
        <v>4.4000000000000004</v>
      </c>
      <c r="G15" s="365">
        <v>5.8</v>
      </c>
      <c r="H15" s="365">
        <v>9.6</v>
      </c>
      <c r="I15" s="365">
        <v>7.8</v>
      </c>
      <c r="J15" s="365">
        <v>9.3000000000000007</v>
      </c>
      <c r="K15" s="365">
        <v>9.6</v>
      </c>
      <c r="L15" s="116" t="s">
        <v>1119</v>
      </c>
      <c r="M15" s="287"/>
      <c r="N15" s="287"/>
      <c r="O15" s="287"/>
      <c r="P15" s="287"/>
    </row>
    <row r="16" spans="1:16" s="274" customFormat="1" ht="15" customHeight="1" x14ac:dyDescent="0.5">
      <c r="A16" s="116"/>
      <c r="B16" s="118"/>
      <c r="C16" s="118"/>
      <c r="D16" s="118"/>
      <c r="E16" s="365"/>
      <c r="F16" s="366"/>
      <c r="G16" s="366"/>
      <c r="H16" s="366"/>
      <c r="I16" s="366"/>
      <c r="J16" s="366"/>
      <c r="K16" s="366"/>
      <c r="L16" s="116"/>
      <c r="M16" s="287"/>
      <c r="N16" s="287"/>
      <c r="O16" s="287"/>
      <c r="P16" s="287"/>
    </row>
    <row r="17" spans="1:16" s="274" customFormat="1" ht="15" customHeight="1" x14ac:dyDescent="0.5">
      <c r="A17" s="116" t="s">
        <v>1120</v>
      </c>
      <c r="B17" s="118">
        <v>141.6</v>
      </c>
      <c r="C17" s="118">
        <v>80.2</v>
      </c>
      <c r="D17" s="118">
        <v>116.2</v>
      </c>
      <c r="E17" s="365">
        <v>136.69999999999999</v>
      </c>
      <c r="F17" s="365">
        <v>124.9</v>
      </c>
      <c r="G17" s="365">
        <v>91.1</v>
      </c>
      <c r="H17" s="365">
        <v>139.69999999999999</v>
      </c>
      <c r="I17" s="365">
        <v>152.19999999999999</v>
      </c>
      <c r="J17" s="365">
        <v>164.8</v>
      </c>
      <c r="K17" s="365">
        <v>181.4</v>
      </c>
      <c r="L17" s="116" t="s">
        <v>1121</v>
      </c>
      <c r="M17" s="287"/>
      <c r="N17" s="287"/>
      <c r="O17" s="287"/>
      <c r="P17" s="287"/>
    </row>
    <row r="18" spans="1:16" s="274" customFormat="1" ht="15" customHeight="1" x14ac:dyDescent="0.5">
      <c r="A18" s="116"/>
      <c r="B18" s="118"/>
      <c r="C18" s="118"/>
      <c r="D18" s="118"/>
      <c r="E18" s="365"/>
      <c r="F18" s="366"/>
      <c r="G18" s="366"/>
      <c r="H18" s="366"/>
      <c r="I18" s="366"/>
      <c r="J18" s="366"/>
      <c r="K18" s="366"/>
      <c r="L18" s="116"/>
      <c r="M18" s="287"/>
      <c r="N18" s="287"/>
      <c r="O18" s="287"/>
      <c r="P18" s="287"/>
    </row>
    <row r="19" spans="1:16" s="274" customFormat="1" ht="15" customHeight="1" x14ac:dyDescent="0.5">
      <c r="A19" s="116" t="s">
        <v>1122</v>
      </c>
      <c r="B19" s="118">
        <v>10.6</v>
      </c>
      <c r="C19" s="118">
        <v>10.8</v>
      </c>
      <c r="D19" s="118">
        <v>12.7</v>
      </c>
      <c r="E19" s="365">
        <v>8.1999999999999993</v>
      </c>
      <c r="F19" s="365">
        <v>3.3</v>
      </c>
      <c r="G19" s="365">
        <v>11.5</v>
      </c>
      <c r="H19" s="365">
        <v>10.7</v>
      </c>
      <c r="I19" s="365">
        <v>12.8</v>
      </c>
      <c r="J19" s="365">
        <v>11</v>
      </c>
      <c r="K19" s="365">
        <v>18.899999999999999</v>
      </c>
      <c r="L19" s="116" t="s">
        <v>547</v>
      </c>
      <c r="M19" s="287"/>
      <c r="N19" s="287"/>
      <c r="O19" s="287"/>
      <c r="P19" s="287"/>
    </row>
    <row r="20" spans="1:16" s="274" customFormat="1" ht="15" customHeight="1" x14ac:dyDescent="0.5">
      <c r="A20" s="116"/>
      <c r="B20" s="118"/>
      <c r="C20" s="118"/>
      <c r="D20" s="118"/>
      <c r="E20" s="365"/>
      <c r="F20" s="366"/>
      <c r="G20" s="366"/>
      <c r="H20" s="366"/>
      <c r="I20" s="366"/>
      <c r="J20" s="366"/>
      <c r="K20" s="366"/>
      <c r="L20" s="116"/>
      <c r="M20" s="287"/>
      <c r="N20" s="287"/>
      <c r="O20" s="287"/>
      <c r="P20" s="287"/>
    </row>
    <row r="21" spans="1:16" s="274" customFormat="1" ht="15" customHeight="1" x14ac:dyDescent="0.5">
      <c r="A21" s="116" t="s">
        <v>1123</v>
      </c>
      <c r="B21" s="118">
        <v>59.3</v>
      </c>
      <c r="C21" s="118">
        <v>60.2</v>
      </c>
      <c r="D21" s="118">
        <v>62.2</v>
      </c>
      <c r="E21" s="365">
        <v>65.5</v>
      </c>
      <c r="F21" s="365">
        <v>50.2</v>
      </c>
      <c r="G21" s="365">
        <v>54.8</v>
      </c>
      <c r="H21" s="365">
        <v>64.400000000000006</v>
      </c>
      <c r="I21" s="365">
        <v>69.8</v>
      </c>
      <c r="J21" s="365">
        <v>64.2</v>
      </c>
      <c r="K21" s="365">
        <v>74.599999999999994</v>
      </c>
      <c r="L21" s="116" t="s">
        <v>1124</v>
      </c>
      <c r="M21" s="287"/>
      <c r="N21" s="287"/>
      <c r="O21" s="287"/>
      <c r="P21" s="287"/>
    </row>
    <row r="22" spans="1:16" s="274" customFormat="1" ht="15" customHeight="1" x14ac:dyDescent="0.5">
      <c r="A22" s="116"/>
      <c r="B22" s="118"/>
      <c r="C22" s="118"/>
      <c r="D22" s="118"/>
      <c r="E22" s="365"/>
      <c r="F22" s="366"/>
      <c r="G22" s="366"/>
      <c r="H22" s="366"/>
      <c r="I22" s="366"/>
      <c r="J22" s="366"/>
      <c r="K22" s="366"/>
      <c r="L22" s="116"/>
      <c r="M22" s="287"/>
      <c r="N22" s="287"/>
      <c r="O22" s="287"/>
      <c r="P22" s="287"/>
    </row>
    <row r="23" spans="1:16" s="274" customFormat="1" ht="15" customHeight="1" x14ac:dyDescent="0.5">
      <c r="A23" s="116" t="s">
        <v>1125</v>
      </c>
      <c r="B23" s="118">
        <v>29682.6</v>
      </c>
      <c r="C23" s="118">
        <v>29034.5</v>
      </c>
      <c r="D23" s="118">
        <v>29825.5</v>
      </c>
      <c r="E23" s="365">
        <v>29941</v>
      </c>
      <c r="F23" s="365">
        <v>29050</v>
      </c>
      <c r="G23" s="365">
        <v>28438</v>
      </c>
      <c r="H23" s="365">
        <v>29731</v>
      </c>
      <c r="I23" s="365">
        <v>30990.400000000001</v>
      </c>
      <c r="J23" s="365">
        <v>30264.1</v>
      </c>
      <c r="K23" s="365">
        <v>28833.3</v>
      </c>
      <c r="L23" s="116" t="s">
        <v>1126</v>
      </c>
      <c r="M23" s="287"/>
      <c r="N23" s="287"/>
      <c r="O23" s="287"/>
      <c r="P23" s="287"/>
    </row>
    <row r="24" spans="1:16" s="274" customFormat="1" ht="15" customHeight="1" x14ac:dyDescent="0.5">
      <c r="A24" s="116"/>
      <c r="B24" s="118"/>
      <c r="C24" s="118"/>
      <c r="D24" s="118"/>
      <c r="E24" s="365"/>
      <c r="F24" s="366"/>
      <c r="G24" s="366"/>
      <c r="H24" s="366"/>
      <c r="I24" s="366"/>
      <c r="J24" s="366"/>
      <c r="K24" s="366"/>
      <c r="L24" s="116"/>
      <c r="M24" s="287"/>
      <c r="N24" s="287"/>
      <c r="O24" s="287"/>
      <c r="P24" s="287"/>
    </row>
    <row r="25" spans="1:16" s="274" customFormat="1" ht="15" customHeight="1" x14ac:dyDescent="0.5">
      <c r="A25" s="116" t="s">
        <v>1127</v>
      </c>
      <c r="B25" s="118">
        <v>48.9</v>
      </c>
      <c r="C25" s="118">
        <v>68.7</v>
      </c>
      <c r="D25" s="118">
        <v>85.2</v>
      </c>
      <c r="E25" s="365">
        <v>106.6</v>
      </c>
      <c r="F25" s="365">
        <v>114.5</v>
      </c>
      <c r="G25" s="365">
        <v>117.2</v>
      </c>
      <c r="H25" s="365">
        <v>101.7</v>
      </c>
      <c r="I25" s="365">
        <v>73</v>
      </c>
      <c r="J25" s="365">
        <v>91.6</v>
      </c>
      <c r="K25" s="365">
        <v>97.4</v>
      </c>
      <c r="L25" s="116" t="s">
        <v>1128</v>
      </c>
      <c r="M25" s="287"/>
      <c r="N25" s="287"/>
      <c r="O25" s="287"/>
      <c r="P25" s="287"/>
    </row>
    <row r="26" spans="1:16" s="274" customFormat="1" ht="15" customHeight="1" x14ac:dyDescent="0.5">
      <c r="A26" s="116"/>
      <c r="B26" s="118"/>
      <c r="C26" s="118"/>
      <c r="D26" s="118"/>
      <c r="E26" s="365"/>
      <c r="F26" s="366"/>
      <c r="G26" s="366"/>
      <c r="H26" s="366"/>
      <c r="I26" s="366"/>
      <c r="J26" s="366"/>
      <c r="K26" s="366"/>
      <c r="L26" s="116"/>
      <c r="M26" s="287"/>
      <c r="N26" s="287"/>
      <c r="O26" s="287"/>
      <c r="P26" s="287"/>
    </row>
    <row r="27" spans="1:16" s="274" customFormat="1" ht="15" customHeight="1" x14ac:dyDescent="0.5">
      <c r="A27" s="116" t="s">
        <v>1129</v>
      </c>
      <c r="B27" s="118">
        <v>63.8</v>
      </c>
      <c r="C27" s="118">
        <v>61.8</v>
      </c>
      <c r="D27" s="118">
        <v>44.5</v>
      </c>
      <c r="E27" s="365">
        <v>31.4</v>
      </c>
      <c r="F27" s="365">
        <v>12.1</v>
      </c>
      <c r="G27" s="365">
        <v>36.799999999999997</v>
      </c>
      <c r="H27" s="365">
        <v>34.299999999999997</v>
      </c>
      <c r="I27" s="365">
        <v>37.700000000000003</v>
      </c>
      <c r="J27" s="365">
        <v>42.7</v>
      </c>
      <c r="K27" s="365">
        <v>46.8</v>
      </c>
      <c r="L27" s="116" t="s">
        <v>561</v>
      </c>
      <c r="M27" s="287"/>
      <c r="N27" s="287"/>
      <c r="O27" s="287"/>
      <c r="P27" s="287"/>
    </row>
    <row r="28" spans="1:16" s="274" customFormat="1" ht="15" customHeight="1" x14ac:dyDescent="0.5">
      <c r="A28" s="116"/>
      <c r="B28" s="118"/>
      <c r="C28" s="118"/>
      <c r="D28" s="118"/>
      <c r="E28" s="365"/>
      <c r="F28" s="366"/>
      <c r="G28" s="366"/>
      <c r="H28" s="366"/>
      <c r="I28" s="366"/>
      <c r="J28" s="366"/>
      <c r="K28" s="366"/>
      <c r="L28" s="116"/>
      <c r="M28" s="287"/>
      <c r="N28" s="287"/>
      <c r="O28" s="287"/>
      <c r="P28" s="287"/>
    </row>
    <row r="29" spans="1:16" s="274" customFormat="1" ht="15" customHeight="1" x14ac:dyDescent="0.5">
      <c r="A29" s="116" t="s">
        <v>1130</v>
      </c>
      <c r="B29" s="118">
        <v>53.8</v>
      </c>
      <c r="C29" s="118">
        <v>54.3</v>
      </c>
      <c r="D29" s="118">
        <v>58.4</v>
      </c>
      <c r="E29" s="365">
        <v>62.6</v>
      </c>
      <c r="F29" s="365">
        <v>48.8</v>
      </c>
      <c r="G29" s="365">
        <v>46.6</v>
      </c>
      <c r="H29" s="365">
        <v>55.6</v>
      </c>
      <c r="I29" s="365">
        <v>66.2</v>
      </c>
      <c r="J29" s="365">
        <v>59.4</v>
      </c>
      <c r="K29" s="365">
        <v>60.3</v>
      </c>
      <c r="L29" s="116" t="s">
        <v>559</v>
      </c>
      <c r="M29" s="287"/>
      <c r="N29" s="287"/>
      <c r="O29" s="287"/>
      <c r="P29" s="287"/>
    </row>
    <row r="30" spans="1:16" s="274" customFormat="1" ht="15" customHeight="1" x14ac:dyDescent="0.5">
      <c r="A30" s="116"/>
      <c r="B30" s="118"/>
      <c r="C30" s="118"/>
      <c r="D30" s="118"/>
      <c r="E30" s="365"/>
      <c r="F30" s="366"/>
      <c r="G30" s="366"/>
      <c r="H30" s="366"/>
      <c r="I30" s="366"/>
      <c r="J30" s="366"/>
      <c r="K30" s="366"/>
      <c r="L30" s="116"/>
      <c r="M30" s="287"/>
      <c r="N30" s="287"/>
      <c r="O30" s="287"/>
      <c r="P30" s="287"/>
    </row>
    <row r="31" spans="1:16" s="274" customFormat="1" ht="15" customHeight="1" x14ac:dyDescent="0.5">
      <c r="A31" s="116" t="s">
        <v>1131</v>
      </c>
      <c r="B31" s="118">
        <v>140.80000000000001</v>
      </c>
      <c r="C31" s="118">
        <v>142.5</v>
      </c>
      <c r="D31" s="118">
        <v>53.6</v>
      </c>
      <c r="E31" s="365">
        <v>29.2</v>
      </c>
      <c r="F31" s="365">
        <v>12.4</v>
      </c>
      <c r="G31" s="365">
        <v>33.6</v>
      </c>
      <c r="H31" s="365">
        <v>39.200000000000003</v>
      </c>
      <c r="I31" s="365">
        <v>37.9</v>
      </c>
      <c r="J31" s="365">
        <v>37.4</v>
      </c>
      <c r="K31" s="365">
        <v>44</v>
      </c>
      <c r="L31" s="116" t="s">
        <v>1132</v>
      </c>
      <c r="M31" s="287"/>
      <c r="N31" s="287"/>
      <c r="O31" s="287"/>
      <c r="P31" s="287"/>
    </row>
    <row r="32" spans="1:16" s="274" customFormat="1" ht="15" customHeight="1" x14ac:dyDescent="0.5">
      <c r="A32" s="116"/>
      <c r="B32" s="118"/>
      <c r="C32" s="118"/>
      <c r="D32" s="118"/>
      <c r="E32" s="365"/>
      <c r="F32" s="366"/>
      <c r="G32" s="366"/>
      <c r="H32" s="366"/>
      <c r="I32" s="366"/>
      <c r="J32" s="366"/>
      <c r="K32" s="366"/>
      <c r="L32" s="116"/>
      <c r="M32" s="287"/>
      <c r="N32" s="287"/>
      <c r="O32" s="287"/>
      <c r="P32" s="287"/>
    </row>
    <row r="33" spans="1:16" s="274" customFormat="1" ht="15" customHeight="1" x14ac:dyDescent="0.5">
      <c r="A33" s="116" t="s">
        <v>1133</v>
      </c>
      <c r="B33" s="118">
        <v>123.4</v>
      </c>
      <c r="C33" s="118">
        <v>141.1</v>
      </c>
      <c r="D33" s="118">
        <v>135.1</v>
      </c>
      <c r="E33" s="365">
        <v>117.9</v>
      </c>
      <c r="F33" s="365">
        <v>95.5</v>
      </c>
      <c r="G33" s="365">
        <v>114.9</v>
      </c>
      <c r="H33" s="365">
        <v>129.69999999999999</v>
      </c>
      <c r="I33" s="365">
        <v>137.1</v>
      </c>
      <c r="J33" s="365">
        <v>152.80000000000001</v>
      </c>
      <c r="K33" s="365">
        <v>170.8</v>
      </c>
      <c r="L33" s="116" t="s">
        <v>1134</v>
      </c>
      <c r="M33" s="287"/>
      <c r="N33" s="287"/>
      <c r="O33" s="287"/>
      <c r="P33" s="287"/>
    </row>
    <row r="34" spans="1:16" s="274" customFormat="1" ht="15" customHeight="1" x14ac:dyDescent="0.5">
      <c r="A34" s="116"/>
      <c r="B34" s="118"/>
      <c r="C34" s="118"/>
      <c r="D34" s="118"/>
      <c r="E34" s="365"/>
      <c r="F34" s="366"/>
      <c r="G34" s="366"/>
      <c r="H34" s="366"/>
      <c r="I34" s="366"/>
      <c r="J34" s="366"/>
      <c r="K34" s="366"/>
      <c r="L34" s="116"/>
      <c r="M34" s="287"/>
      <c r="N34" s="287"/>
      <c r="O34" s="287"/>
      <c r="P34" s="287"/>
    </row>
    <row r="35" spans="1:16" s="274" customFormat="1" ht="15" customHeight="1" x14ac:dyDescent="0.5">
      <c r="A35" s="116" t="s">
        <v>1135</v>
      </c>
      <c r="B35" s="118">
        <v>294</v>
      </c>
      <c r="C35" s="118">
        <v>293.3</v>
      </c>
      <c r="D35" s="118">
        <v>167.9</v>
      </c>
      <c r="E35" s="365">
        <v>128.5</v>
      </c>
      <c r="F35" s="365">
        <v>127</v>
      </c>
      <c r="G35" s="365">
        <v>135.6</v>
      </c>
      <c r="H35" s="365">
        <v>165.7</v>
      </c>
      <c r="I35" s="365">
        <v>193.6</v>
      </c>
      <c r="J35" s="365">
        <v>219.1</v>
      </c>
      <c r="K35" s="365">
        <v>273.10000000000002</v>
      </c>
      <c r="L35" s="116" t="s">
        <v>1136</v>
      </c>
      <c r="M35" s="287"/>
      <c r="N35" s="287"/>
      <c r="O35" s="287"/>
      <c r="P35" s="287"/>
    </row>
    <row r="36" spans="1:16" s="274" customFormat="1" ht="15" customHeight="1" x14ac:dyDescent="0.5">
      <c r="A36" s="116"/>
      <c r="B36" s="118"/>
      <c r="C36" s="118"/>
      <c r="D36" s="118"/>
      <c r="E36" s="365"/>
      <c r="F36" s="366"/>
      <c r="G36" s="366"/>
      <c r="H36" s="366"/>
      <c r="I36" s="366"/>
      <c r="J36" s="366"/>
      <c r="K36" s="366"/>
      <c r="L36" s="116"/>
      <c r="M36" s="287"/>
      <c r="N36" s="287"/>
      <c r="O36" s="287"/>
      <c r="P36" s="287"/>
    </row>
    <row r="37" spans="1:16" s="274" customFormat="1" ht="15" customHeight="1" x14ac:dyDescent="0.5">
      <c r="A37" s="116" t="s">
        <v>1137</v>
      </c>
      <c r="B37" s="118">
        <v>8808.6</v>
      </c>
      <c r="C37" s="118">
        <v>9628.1</v>
      </c>
      <c r="D37" s="118">
        <v>9780.4</v>
      </c>
      <c r="E37" s="365">
        <v>10154.9</v>
      </c>
      <c r="F37" s="365">
        <v>10802.7</v>
      </c>
      <c r="G37" s="365">
        <v>10596.1</v>
      </c>
      <c r="H37" s="365">
        <v>11355.4</v>
      </c>
      <c r="I37" s="365">
        <v>9677</v>
      </c>
      <c r="J37" s="365">
        <v>9033.7000000000007</v>
      </c>
      <c r="K37" s="365">
        <v>10020.299999999999</v>
      </c>
      <c r="L37" s="116" t="s">
        <v>1138</v>
      </c>
      <c r="M37" s="287"/>
      <c r="N37" s="287"/>
      <c r="O37" s="287"/>
      <c r="P37" s="287"/>
    </row>
    <row r="38" spans="1:16" s="274" customFormat="1" ht="15" customHeight="1" x14ac:dyDescent="0.5">
      <c r="A38" s="116"/>
      <c r="B38" s="118"/>
      <c r="C38" s="118"/>
      <c r="D38" s="118"/>
      <c r="E38" s="365"/>
      <c r="F38" s="366"/>
      <c r="G38" s="366"/>
      <c r="H38" s="366"/>
      <c r="I38" s="366"/>
      <c r="J38" s="366"/>
      <c r="K38" s="366"/>
      <c r="L38" s="116"/>
      <c r="M38" s="287"/>
      <c r="N38" s="287"/>
      <c r="O38" s="287"/>
      <c r="P38" s="287"/>
    </row>
    <row r="39" spans="1:16" s="274" customFormat="1" ht="15" customHeight="1" x14ac:dyDescent="0.5">
      <c r="A39" s="116" t="s">
        <v>1139</v>
      </c>
      <c r="E39" s="365"/>
      <c r="F39" s="367"/>
      <c r="G39" s="367"/>
      <c r="H39" s="367"/>
      <c r="I39" s="367"/>
      <c r="J39" s="367"/>
      <c r="K39" s="367"/>
      <c r="L39" s="116" t="s">
        <v>1140</v>
      </c>
      <c r="M39" s="287"/>
      <c r="N39" s="287"/>
      <c r="O39" s="287"/>
      <c r="P39" s="287"/>
    </row>
    <row r="40" spans="1:16" s="274" customFormat="1" ht="15" customHeight="1" x14ac:dyDescent="0.5">
      <c r="A40" s="116" t="s">
        <v>1141</v>
      </c>
      <c r="B40" s="118">
        <v>722.1</v>
      </c>
      <c r="C40" s="118">
        <v>771.9</v>
      </c>
      <c r="D40" s="118">
        <v>690.5</v>
      </c>
      <c r="E40" s="365">
        <v>683.1</v>
      </c>
      <c r="F40" s="365">
        <v>639.5</v>
      </c>
      <c r="G40" s="365">
        <v>638</v>
      </c>
      <c r="H40" s="365">
        <v>814.1</v>
      </c>
      <c r="I40" s="365">
        <v>732.6</v>
      </c>
      <c r="J40" s="365">
        <v>759.1</v>
      </c>
      <c r="K40" s="365">
        <v>815.8</v>
      </c>
      <c r="L40" s="116" t="s">
        <v>1142</v>
      </c>
      <c r="M40" s="287"/>
      <c r="N40" s="287"/>
      <c r="O40" s="287"/>
      <c r="P40" s="287"/>
    </row>
    <row r="41" spans="1:16" s="274" customFormat="1" ht="15" customHeight="1" x14ac:dyDescent="0.5">
      <c r="A41" s="116"/>
      <c r="B41" s="118"/>
      <c r="C41" s="118"/>
      <c r="D41" s="118"/>
      <c r="E41" s="365"/>
      <c r="F41" s="366"/>
      <c r="G41" s="366"/>
      <c r="H41" s="366"/>
      <c r="I41" s="366"/>
      <c r="J41" s="366"/>
      <c r="K41" s="366"/>
      <c r="L41" s="116"/>
      <c r="M41" s="287"/>
      <c r="N41" s="287"/>
      <c r="O41" s="287"/>
      <c r="P41" s="287"/>
    </row>
    <row r="42" spans="1:16" s="274" customFormat="1" ht="15" customHeight="1" x14ac:dyDescent="0.5">
      <c r="A42" s="116" t="s">
        <v>1143</v>
      </c>
      <c r="B42" s="118">
        <v>71.900000000000006</v>
      </c>
      <c r="C42" s="118">
        <v>75.3</v>
      </c>
      <c r="D42" s="118">
        <v>81.599999999999994</v>
      </c>
      <c r="E42" s="365">
        <v>70.3</v>
      </c>
      <c r="F42" s="365">
        <v>69.3</v>
      </c>
      <c r="G42" s="365">
        <v>73.2</v>
      </c>
      <c r="H42" s="365">
        <v>96.1</v>
      </c>
      <c r="I42" s="365">
        <v>64.900000000000006</v>
      </c>
      <c r="J42" s="365">
        <v>65.5</v>
      </c>
      <c r="K42" s="365">
        <v>79.3</v>
      </c>
      <c r="L42" s="116" t="s">
        <v>577</v>
      </c>
      <c r="M42" s="287"/>
      <c r="N42" s="287"/>
      <c r="O42" s="287"/>
      <c r="P42" s="287"/>
    </row>
    <row r="43" spans="1:16" s="274" customFormat="1" ht="15" customHeight="1" x14ac:dyDescent="0.5">
      <c r="A43" s="116"/>
      <c r="B43" s="118"/>
      <c r="C43" s="118"/>
      <c r="D43" s="118"/>
      <c r="E43" s="365"/>
      <c r="F43" s="366"/>
      <c r="G43" s="366"/>
      <c r="H43" s="366"/>
      <c r="I43" s="366"/>
      <c r="J43" s="366"/>
      <c r="K43" s="366"/>
      <c r="L43" s="116"/>
      <c r="M43" s="287"/>
      <c r="N43" s="287"/>
      <c r="O43" s="287"/>
      <c r="P43" s="287"/>
    </row>
    <row r="44" spans="1:16" s="274" customFormat="1" ht="15" customHeight="1" x14ac:dyDescent="0.5">
      <c r="A44" s="116" t="s">
        <v>1144</v>
      </c>
      <c r="B44" s="118">
        <v>36.1</v>
      </c>
      <c r="C44" s="118">
        <v>43.2</v>
      </c>
      <c r="D44" s="118">
        <v>39</v>
      </c>
      <c r="E44" s="365">
        <v>43.2</v>
      </c>
      <c r="F44" s="365">
        <v>45.7</v>
      </c>
      <c r="G44" s="365">
        <v>44.9</v>
      </c>
      <c r="H44" s="365">
        <v>48.6</v>
      </c>
      <c r="I44" s="365">
        <v>49.1</v>
      </c>
      <c r="J44" s="365">
        <v>46.9</v>
      </c>
      <c r="K44" s="365">
        <v>47.7</v>
      </c>
      <c r="L44" s="116" t="s">
        <v>1145</v>
      </c>
      <c r="M44" s="287"/>
      <c r="N44" s="287"/>
      <c r="O44" s="287"/>
      <c r="P44" s="287"/>
    </row>
    <row r="45" spans="1:16" s="274" customFormat="1" ht="15" customHeight="1" x14ac:dyDescent="0.5">
      <c r="A45" s="116"/>
      <c r="B45" s="118"/>
      <c r="C45" s="118"/>
      <c r="D45" s="118"/>
      <c r="E45" s="365"/>
      <c r="F45" s="366"/>
      <c r="G45" s="366"/>
      <c r="H45" s="366"/>
      <c r="I45" s="366"/>
      <c r="J45" s="366"/>
      <c r="K45" s="366"/>
      <c r="L45" s="116"/>
      <c r="M45" s="287"/>
      <c r="N45" s="287"/>
      <c r="O45" s="287"/>
      <c r="P45" s="287"/>
    </row>
    <row r="46" spans="1:16" s="274" customFormat="1" ht="15" customHeight="1" x14ac:dyDescent="0.5">
      <c r="A46" s="116" t="s">
        <v>1146</v>
      </c>
      <c r="B46" s="118">
        <v>12.5</v>
      </c>
      <c r="C46" s="118">
        <v>13.5</v>
      </c>
      <c r="D46" s="118">
        <v>16.600000000000001</v>
      </c>
      <c r="E46" s="365">
        <v>23.4</v>
      </c>
      <c r="F46" s="365">
        <v>31.4</v>
      </c>
      <c r="G46" s="365">
        <v>31</v>
      </c>
      <c r="H46" s="365">
        <v>31.6</v>
      </c>
      <c r="I46" s="365">
        <v>28.4</v>
      </c>
      <c r="J46" s="365">
        <v>26.4</v>
      </c>
      <c r="K46" s="365">
        <v>31.4</v>
      </c>
      <c r="L46" s="116" t="s">
        <v>1147</v>
      </c>
      <c r="M46" s="287"/>
      <c r="N46" s="287"/>
      <c r="O46" s="287"/>
      <c r="P46" s="287"/>
    </row>
    <row r="47" spans="1:16" s="274" customFormat="1" ht="15" customHeight="1" x14ac:dyDescent="0.5">
      <c r="A47" s="116"/>
      <c r="B47" s="118"/>
      <c r="C47" s="118"/>
      <c r="D47" s="118"/>
      <c r="E47" s="365"/>
      <c r="F47" s="366"/>
      <c r="G47" s="366"/>
      <c r="H47" s="366"/>
      <c r="I47" s="366"/>
      <c r="J47" s="366"/>
      <c r="K47" s="366"/>
      <c r="L47" s="116"/>
      <c r="M47" s="287"/>
      <c r="N47" s="287"/>
      <c r="O47" s="287"/>
      <c r="P47" s="287"/>
    </row>
    <row r="48" spans="1:16" s="274" customFormat="1" ht="15" customHeight="1" x14ac:dyDescent="0.5">
      <c r="A48" s="116" t="s">
        <v>1148</v>
      </c>
      <c r="B48" s="118">
        <v>28.6</v>
      </c>
      <c r="C48" s="118">
        <v>27.8</v>
      </c>
      <c r="D48" s="118">
        <v>29.1</v>
      </c>
      <c r="E48" s="365">
        <v>27.8</v>
      </c>
      <c r="F48" s="365">
        <v>18.3</v>
      </c>
      <c r="G48" s="365">
        <v>27.3</v>
      </c>
      <c r="H48" s="365">
        <v>24.8</v>
      </c>
      <c r="I48" s="365">
        <v>24.9</v>
      </c>
      <c r="J48" s="365">
        <v>28.7</v>
      </c>
      <c r="K48" s="365">
        <v>28.4</v>
      </c>
      <c r="L48" s="116" t="s">
        <v>579</v>
      </c>
      <c r="M48" s="287"/>
      <c r="N48" s="287"/>
      <c r="O48" s="287"/>
      <c r="P48" s="287"/>
    </row>
    <row r="49" spans="1:16" s="274" customFormat="1" ht="15" customHeight="1" x14ac:dyDescent="0.5">
      <c r="A49" s="116"/>
      <c r="B49" s="118"/>
      <c r="C49" s="118"/>
      <c r="D49" s="118"/>
      <c r="E49" s="365"/>
      <c r="F49" s="366"/>
      <c r="G49" s="366"/>
      <c r="H49" s="366"/>
      <c r="I49" s="366"/>
      <c r="J49" s="366"/>
      <c r="K49" s="366"/>
      <c r="L49" s="116"/>
      <c r="M49" s="287"/>
      <c r="N49" s="287"/>
      <c r="O49" s="287"/>
      <c r="P49" s="287"/>
    </row>
    <row r="50" spans="1:16" s="274" customFormat="1" ht="15" customHeight="1" x14ac:dyDescent="0.5">
      <c r="A50" s="116" t="s">
        <v>1149</v>
      </c>
      <c r="B50" s="118">
        <v>1762.5</v>
      </c>
      <c r="C50" s="118">
        <v>1771.9</v>
      </c>
      <c r="D50" s="118">
        <v>2366.1</v>
      </c>
      <c r="E50" s="365">
        <v>2778.2</v>
      </c>
      <c r="F50" s="365">
        <v>2319.1999999999998</v>
      </c>
      <c r="G50" s="365">
        <v>2124.8000000000002</v>
      </c>
      <c r="H50" s="365">
        <v>2408.9</v>
      </c>
      <c r="I50" s="365">
        <v>2291.1999999999998</v>
      </c>
      <c r="J50" s="365">
        <v>2363.4</v>
      </c>
      <c r="K50" s="365">
        <v>2496.6999999999998</v>
      </c>
      <c r="L50" s="116" t="s">
        <v>1150</v>
      </c>
      <c r="M50" s="287"/>
      <c r="N50" s="287"/>
      <c r="O50" s="287"/>
      <c r="P50" s="287"/>
    </row>
    <row r="51" spans="1:16" ht="15" customHeight="1" x14ac:dyDescent="0.4">
      <c r="A51" s="121"/>
      <c r="B51" s="121"/>
      <c r="C51" s="121"/>
      <c r="D51" s="121"/>
      <c r="E51" s="121"/>
      <c r="F51" s="121"/>
      <c r="G51" s="121"/>
      <c r="H51" s="368"/>
      <c r="I51" s="368"/>
      <c r="J51" s="368"/>
      <c r="K51" s="368"/>
      <c r="L51" s="121"/>
      <c r="M51" s="299"/>
      <c r="N51" s="299"/>
      <c r="O51" s="299"/>
      <c r="P51" s="299"/>
    </row>
    <row r="52" spans="1:16" x14ac:dyDescent="0.4">
      <c r="A52" s="123"/>
      <c r="B52" s="369"/>
      <c r="C52" s="369"/>
      <c r="D52" s="369"/>
      <c r="E52" s="369"/>
      <c r="F52" s="369"/>
      <c r="G52" s="369"/>
      <c r="H52" s="370"/>
      <c r="I52" s="370"/>
      <c r="J52" s="370"/>
      <c r="K52" s="370"/>
      <c r="L52" s="123"/>
    </row>
    <row r="53" spans="1:16" ht="16.5" x14ac:dyDescent="0.45">
      <c r="A53" s="123" t="s">
        <v>1033</v>
      </c>
      <c r="B53" s="123"/>
      <c r="C53" s="115"/>
      <c r="D53" s="115"/>
      <c r="F53" s="123" t="s">
        <v>1151</v>
      </c>
      <c r="G53" s="115"/>
      <c r="H53" s="115"/>
    </row>
    <row r="54" spans="1:16" ht="16.5" x14ac:dyDescent="0.45">
      <c r="A54" s="113" t="s">
        <v>338</v>
      </c>
      <c r="B54" s="123"/>
      <c r="C54" s="115"/>
      <c r="D54" s="115"/>
      <c r="F54" s="123" t="s">
        <v>1152</v>
      </c>
      <c r="G54" s="115"/>
      <c r="H54" s="115"/>
    </row>
    <row r="55" spans="1:16" ht="16.5" x14ac:dyDescent="0.45">
      <c r="A55" s="372"/>
      <c r="B55" s="123"/>
      <c r="C55" s="115"/>
      <c r="D55" s="115"/>
      <c r="F55" s="123"/>
      <c r="G55" s="115"/>
      <c r="H55" s="115"/>
    </row>
    <row r="56" spans="1:16" ht="16.5" x14ac:dyDescent="0.45">
      <c r="A56" s="127" t="s">
        <v>629</v>
      </c>
      <c r="B56" s="35"/>
      <c r="C56" s="302"/>
      <c r="D56" s="302"/>
      <c r="E56" s="302"/>
      <c r="F56" s="35" t="s">
        <v>1153</v>
      </c>
      <c r="G56" s="282" t="s">
        <v>789</v>
      </c>
      <c r="H56" s="282"/>
      <c r="I56" s="373"/>
    </row>
    <row r="57" spans="1:16" ht="16.5" x14ac:dyDescent="0.45">
      <c r="A57" s="127" t="s">
        <v>918</v>
      </c>
      <c r="B57" s="35"/>
      <c r="C57" s="302"/>
      <c r="D57" s="302"/>
      <c r="E57" s="302"/>
      <c r="F57" s="35" t="s">
        <v>1154</v>
      </c>
      <c r="G57" s="282" t="s">
        <v>870</v>
      </c>
      <c r="H57" s="282"/>
      <c r="I57" s="373"/>
    </row>
    <row r="58" spans="1:16" x14ac:dyDescent="0.4">
      <c r="A58" s="125"/>
      <c r="G58" s="125"/>
      <c r="H58" s="374"/>
      <c r="I58" s="374"/>
      <c r="J58" s="374"/>
      <c r="K58" s="374"/>
      <c r="L58" s="125"/>
    </row>
  </sheetData>
  <hyperlinks>
    <hyperlink ref="L3" location="'ÍNDICE-INDEX'!A1" display="ÍNDICE - INDEX" xr:uid="{5A548677-BC43-4FAF-9916-20C6613A658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96F3-E89D-41CF-9C91-01B9939DA5B6}">
  <sheetPr>
    <tabColor theme="9" tint="0.59999389629810485"/>
  </sheetPr>
  <dimension ref="A1:L56"/>
  <sheetViews>
    <sheetView zoomScale="70" zoomScaleNormal="70" workbookViewId="0">
      <selection activeCell="O21" sqref="O21"/>
    </sheetView>
  </sheetViews>
  <sheetFormatPr defaultColWidth="9.1796875" defaultRowHeight="16.5" x14ac:dyDescent="0.45"/>
  <cols>
    <col min="1" max="1" width="35.81640625" style="115" customWidth="1"/>
    <col min="2" max="11" width="9.81640625" style="115" customWidth="1"/>
    <col min="12" max="12" width="48.1796875" style="115" customWidth="1"/>
    <col min="13" max="16384" width="9.1796875" style="115"/>
  </cols>
  <sheetData>
    <row r="1" spans="1:12" s="111" customFormat="1" ht="18.5" x14ac:dyDescent="0.45">
      <c r="A1" s="109" t="s">
        <v>342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s="111" customFormat="1" ht="18.5" x14ac:dyDescent="0.45">
      <c r="A2" s="109" t="s">
        <v>343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" t="s">
        <v>344</v>
      </c>
    </row>
    <row r="3" spans="1:12" s="111" customFormat="1" x14ac:dyDescent="0.45">
      <c r="A3" s="112" t="s">
        <v>137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434" t="s">
        <v>1675</v>
      </c>
    </row>
    <row r="4" spans="1:12" x14ac:dyDescent="0.45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18.5" x14ac:dyDescent="0.5">
      <c r="A5" s="130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ht="18.5" x14ac:dyDescent="0.5">
      <c r="A6" s="131"/>
      <c r="B6" s="73">
        <v>2005</v>
      </c>
      <c r="C6" s="73">
        <v>2006</v>
      </c>
      <c r="D6" s="73">
        <v>2007</v>
      </c>
      <c r="E6" s="73">
        <v>2008</v>
      </c>
      <c r="F6" s="73">
        <v>2009</v>
      </c>
      <c r="G6" s="73" t="s">
        <v>345</v>
      </c>
      <c r="H6" s="73" t="s">
        <v>346</v>
      </c>
      <c r="I6" s="73" t="s">
        <v>347</v>
      </c>
      <c r="J6" s="73" t="s">
        <v>348</v>
      </c>
      <c r="K6" s="73" t="s">
        <v>349</v>
      </c>
      <c r="L6" s="76"/>
    </row>
    <row r="7" spans="1:12" ht="18.5" x14ac:dyDescent="0.45">
      <c r="A7" s="132"/>
      <c r="B7" s="73"/>
      <c r="C7" s="73"/>
      <c r="D7" s="73"/>
      <c r="E7" s="73"/>
      <c r="F7" s="73"/>
      <c r="G7" s="73"/>
      <c r="H7" s="73"/>
      <c r="I7" s="73"/>
      <c r="J7" s="73"/>
      <c r="K7" s="73"/>
      <c r="L7" s="76"/>
    </row>
    <row r="8" spans="1:12" ht="18.5" x14ac:dyDescent="0.45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6"/>
    </row>
    <row r="9" spans="1:12" ht="18.5" x14ac:dyDescent="0.45">
      <c r="A9" s="116" t="s">
        <v>350</v>
      </c>
      <c r="B9" s="118">
        <v>793.6</v>
      </c>
      <c r="C9" s="118">
        <v>801.6</v>
      </c>
      <c r="D9" s="118">
        <v>782.4</v>
      </c>
      <c r="E9" s="118">
        <v>772.6</v>
      </c>
      <c r="F9" s="118">
        <v>792.1</v>
      </c>
      <c r="G9" s="118">
        <v>829.2</v>
      </c>
      <c r="H9" s="118">
        <v>782.4</v>
      </c>
      <c r="I9" s="118">
        <v>715.8</v>
      </c>
      <c r="J9" s="118">
        <v>832.7</v>
      </c>
      <c r="K9" s="118">
        <v>929.7</v>
      </c>
      <c r="L9" s="116" t="s">
        <v>351</v>
      </c>
    </row>
    <row r="10" spans="1:12" ht="18.5" x14ac:dyDescent="0.45">
      <c r="A10" s="116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6"/>
    </row>
    <row r="11" spans="1:12" ht="18.5" x14ac:dyDescent="0.45">
      <c r="A11" s="116" t="s">
        <v>352</v>
      </c>
      <c r="B11" s="118">
        <v>33.9</v>
      </c>
      <c r="C11" s="118">
        <v>52.8</v>
      </c>
      <c r="D11" s="118">
        <v>49.3</v>
      </c>
      <c r="E11" s="118">
        <v>36.5</v>
      </c>
      <c r="F11" s="118">
        <v>29.2</v>
      </c>
      <c r="G11" s="119">
        <v>25.5</v>
      </c>
      <c r="H11" s="119">
        <v>29.6</v>
      </c>
      <c r="I11" s="119">
        <v>22.4</v>
      </c>
      <c r="J11" s="119">
        <v>20.399999999999999</v>
      </c>
      <c r="K11" s="119">
        <v>26.4</v>
      </c>
      <c r="L11" s="116" t="s">
        <v>353</v>
      </c>
    </row>
    <row r="12" spans="1:12" ht="18.5" x14ac:dyDescent="0.45">
      <c r="A12" s="116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6"/>
    </row>
    <row r="13" spans="1:12" ht="18.5" x14ac:dyDescent="0.45">
      <c r="A13" s="116" t="s">
        <v>354</v>
      </c>
      <c r="B13" s="118">
        <v>33.9</v>
      </c>
      <c r="C13" s="118">
        <v>52.8</v>
      </c>
      <c r="D13" s="118">
        <v>49.3</v>
      </c>
      <c r="E13" s="118">
        <v>36.5</v>
      </c>
      <c r="F13" s="118">
        <v>29.2</v>
      </c>
      <c r="G13" s="118">
        <v>25.5</v>
      </c>
      <c r="H13" s="118">
        <v>29.6</v>
      </c>
      <c r="I13" s="118">
        <v>22.4</v>
      </c>
      <c r="J13" s="118">
        <v>20.399999999999999</v>
      </c>
      <c r="K13" s="120">
        <v>26.3</v>
      </c>
      <c r="L13" s="116" t="s">
        <v>355</v>
      </c>
    </row>
    <row r="14" spans="1:12" ht="18.5" x14ac:dyDescent="0.45">
      <c r="A14" s="116"/>
      <c r="B14" s="118"/>
      <c r="C14" s="118"/>
      <c r="D14" s="118"/>
      <c r="E14" s="118"/>
      <c r="F14" s="118"/>
      <c r="G14" s="118"/>
      <c r="H14" s="118"/>
      <c r="I14" s="118"/>
      <c r="J14" s="118"/>
      <c r="K14" s="120"/>
      <c r="L14" s="116"/>
    </row>
    <row r="15" spans="1:12" ht="18.5" x14ac:dyDescent="0.45">
      <c r="A15" s="116" t="s">
        <v>356</v>
      </c>
      <c r="B15" s="118">
        <v>0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0.1</v>
      </c>
      <c r="L15" s="116" t="s">
        <v>357</v>
      </c>
    </row>
    <row r="16" spans="1:12" ht="18.5" x14ac:dyDescent="0.45">
      <c r="A16" s="116"/>
      <c r="B16" s="118"/>
      <c r="C16" s="118"/>
      <c r="D16" s="118"/>
      <c r="E16" s="118"/>
      <c r="F16" s="118"/>
      <c r="G16" s="118"/>
      <c r="H16" s="118"/>
      <c r="I16" s="118"/>
      <c r="J16" s="118"/>
      <c r="K16" s="120"/>
      <c r="L16" s="116"/>
    </row>
    <row r="17" spans="1:12" ht="18.5" x14ac:dyDescent="0.45">
      <c r="A17" s="116" t="s">
        <v>358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0</v>
      </c>
      <c r="K17" s="118">
        <v>0</v>
      </c>
      <c r="L17" s="116" t="s">
        <v>359</v>
      </c>
    </row>
    <row r="18" spans="1:12" ht="18.5" x14ac:dyDescent="0.45">
      <c r="A18" s="116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6"/>
    </row>
    <row r="19" spans="1:12" ht="18.5" x14ac:dyDescent="0.45">
      <c r="A19" s="116" t="s">
        <v>360</v>
      </c>
      <c r="B19" s="118">
        <v>384.4</v>
      </c>
      <c r="C19" s="118">
        <v>383.7</v>
      </c>
      <c r="D19" s="118">
        <v>404.3</v>
      </c>
      <c r="E19" s="118">
        <v>377.9</v>
      </c>
      <c r="F19" s="118">
        <v>400.1</v>
      </c>
      <c r="G19" s="119">
        <v>393.7</v>
      </c>
      <c r="H19" s="119">
        <v>379</v>
      </c>
      <c r="I19" s="119">
        <v>399</v>
      </c>
      <c r="J19" s="119">
        <v>388.4</v>
      </c>
      <c r="K19" s="119">
        <v>400.1</v>
      </c>
      <c r="L19" s="116" t="s">
        <v>361</v>
      </c>
    </row>
    <row r="20" spans="1:12" ht="18.5" x14ac:dyDescent="0.45">
      <c r="A20" s="116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6"/>
    </row>
    <row r="21" spans="1:12" ht="18.5" x14ac:dyDescent="0.45">
      <c r="A21" s="116" t="s">
        <v>362</v>
      </c>
      <c r="B21" s="118">
        <v>184.6</v>
      </c>
      <c r="C21" s="118">
        <v>185.2</v>
      </c>
      <c r="D21" s="118">
        <v>186.8</v>
      </c>
      <c r="E21" s="118">
        <v>183.9</v>
      </c>
      <c r="F21" s="118">
        <v>224</v>
      </c>
      <c r="G21" s="118">
        <v>214.2</v>
      </c>
      <c r="H21" s="118">
        <v>221.7</v>
      </c>
      <c r="I21" s="118">
        <v>230.2</v>
      </c>
      <c r="J21" s="118">
        <v>219</v>
      </c>
      <c r="K21" s="118">
        <v>214</v>
      </c>
      <c r="L21" s="116" t="s">
        <v>363</v>
      </c>
    </row>
    <row r="22" spans="1:12" ht="18.5" x14ac:dyDescent="0.45">
      <c r="A22" s="116"/>
      <c r="B22" s="118"/>
      <c r="C22" s="118"/>
      <c r="D22" s="118"/>
      <c r="E22" s="118"/>
      <c r="F22" s="118"/>
      <c r="G22" s="116"/>
      <c r="H22" s="116"/>
      <c r="I22" s="116"/>
      <c r="J22" s="116"/>
      <c r="K22" s="116"/>
      <c r="L22" s="116"/>
    </row>
    <row r="23" spans="1:12" ht="18.5" x14ac:dyDescent="0.45">
      <c r="A23" s="116" t="s">
        <v>364</v>
      </c>
      <c r="B23" s="118">
        <v>16.100000000000001</v>
      </c>
      <c r="C23" s="118">
        <v>15.6</v>
      </c>
      <c r="D23" s="118">
        <v>15</v>
      </c>
      <c r="E23" s="118">
        <v>13.6</v>
      </c>
      <c r="F23" s="118">
        <v>14.2</v>
      </c>
      <c r="G23" s="118">
        <v>13.5</v>
      </c>
      <c r="H23" s="118">
        <v>13.1</v>
      </c>
      <c r="I23" s="118">
        <v>15.8</v>
      </c>
      <c r="J23" s="118">
        <v>15.4</v>
      </c>
      <c r="K23" s="118">
        <v>19.3</v>
      </c>
      <c r="L23" s="116" t="s">
        <v>365</v>
      </c>
    </row>
    <row r="24" spans="1:12" ht="18.5" x14ac:dyDescent="0.45">
      <c r="A24" s="116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6"/>
    </row>
    <row r="25" spans="1:12" ht="18.5" x14ac:dyDescent="0.45">
      <c r="A25" s="116" t="s">
        <v>366</v>
      </c>
      <c r="B25" s="118">
        <v>30</v>
      </c>
      <c r="C25" s="118">
        <v>29.7</v>
      </c>
      <c r="D25" s="118">
        <v>31.1</v>
      </c>
      <c r="E25" s="118">
        <v>30.1</v>
      </c>
      <c r="F25" s="118">
        <v>27.3</v>
      </c>
      <c r="G25" s="119">
        <v>24.5</v>
      </c>
      <c r="H25" s="119">
        <v>25.6</v>
      </c>
      <c r="I25" s="119">
        <v>26.3</v>
      </c>
      <c r="J25" s="119">
        <v>28.4</v>
      </c>
      <c r="K25" s="119">
        <v>29.2</v>
      </c>
      <c r="L25" s="116" t="s">
        <v>367</v>
      </c>
    </row>
    <row r="26" spans="1:12" ht="18.5" x14ac:dyDescent="0.45">
      <c r="A26" s="116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6"/>
    </row>
    <row r="27" spans="1:12" ht="18.5" x14ac:dyDescent="0.45">
      <c r="A27" s="116" t="s">
        <v>368</v>
      </c>
      <c r="B27" s="118">
        <v>23.4</v>
      </c>
      <c r="C27" s="118">
        <v>17.8</v>
      </c>
      <c r="D27" s="118">
        <v>25.7</v>
      </c>
      <c r="E27" s="118">
        <v>23.8</v>
      </c>
      <c r="F27" s="118">
        <v>18.899999999999999</v>
      </c>
      <c r="G27" s="118">
        <v>17.2</v>
      </c>
      <c r="H27" s="118">
        <v>16.3</v>
      </c>
      <c r="I27" s="118">
        <v>18.7</v>
      </c>
      <c r="J27" s="118">
        <v>17.7</v>
      </c>
      <c r="K27" s="118">
        <v>18.899999999999999</v>
      </c>
      <c r="L27" s="116" t="s">
        <v>369</v>
      </c>
    </row>
    <row r="28" spans="1:12" ht="18.5" x14ac:dyDescent="0.45">
      <c r="A28" s="116"/>
      <c r="B28" s="118"/>
      <c r="C28" s="118"/>
      <c r="D28" s="118"/>
      <c r="E28" s="118"/>
      <c r="F28" s="118"/>
      <c r="G28" s="116"/>
      <c r="H28" s="116"/>
      <c r="I28" s="116"/>
      <c r="J28" s="116"/>
      <c r="K28" s="116"/>
      <c r="L28" s="116"/>
    </row>
    <row r="29" spans="1:12" ht="18.5" x14ac:dyDescent="0.45">
      <c r="A29" s="116" t="s">
        <v>370</v>
      </c>
      <c r="B29" s="118">
        <v>82.3</v>
      </c>
      <c r="C29" s="118">
        <v>89.4</v>
      </c>
      <c r="D29" s="118">
        <v>89.2</v>
      </c>
      <c r="E29" s="118">
        <v>78.8</v>
      </c>
      <c r="F29" s="118">
        <v>66.3</v>
      </c>
      <c r="G29" s="118">
        <v>77.7</v>
      </c>
      <c r="H29" s="118">
        <v>72</v>
      </c>
      <c r="I29" s="118">
        <v>73.3</v>
      </c>
      <c r="J29" s="118">
        <v>76.099999999999994</v>
      </c>
      <c r="K29" s="118">
        <v>81.900000000000006</v>
      </c>
      <c r="L29" s="116" t="s">
        <v>371</v>
      </c>
    </row>
    <row r="30" spans="1:12" ht="18.5" x14ac:dyDescent="0.45">
      <c r="A30" s="116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6"/>
    </row>
    <row r="31" spans="1:12" ht="18.5" x14ac:dyDescent="0.45">
      <c r="A31" s="116" t="s">
        <v>372</v>
      </c>
      <c r="B31" s="118">
        <v>6</v>
      </c>
      <c r="C31" s="118">
        <v>5</v>
      </c>
      <c r="D31" s="118">
        <v>5.8</v>
      </c>
      <c r="E31" s="118">
        <v>4.0999999999999996</v>
      </c>
      <c r="F31" s="118">
        <v>4.5</v>
      </c>
      <c r="G31" s="119">
        <v>1.4</v>
      </c>
      <c r="H31" s="119">
        <v>0.8</v>
      </c>
      <c r="I31" s="119">
        <v>1</v>
      </c>
      <c r="J31" s="119">
        <v>0.8</v>
      </c>
      <c r="K31" s="119">
        <v>0.8</v>
      </c>
      <c r="L31" s="116" t="s">
        <v>373</v>
      </c>
    </row>
    <row r="32" spans="1:12" ht="18.5" x14ac:dyDescent="0.45">
      <c r="A32" s="116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6"/>
    </row>
    <row r="33" spans="1:12" ht="18.5" x14ac:dyDescent="0.45">
      <c r="A33" s="116" t="s">
        <v>374</v>
      </c>
      <c r="B33" s="118">
        <v>42</v>
      </c>
      <c r="C33" s="118">
        <v>41</v>
      </c>
      <c r="D33" s="118">
        <v>50.6</v>
      </c>
      <c r="E33" s="118">
        <v>43.7</v>
      </c>
      <c r="F33" s="118">
        <v>44.8</v>
      </c>
      <c r="G33" s="118">
        <v>45.2</v>
      </c>
      <c r="H33" s="118">
        <v>29.6</v>
      </c>
      <c r="I33" s="118">
        <v>33.700000000000003</v>
      </c>
      <c r="J33" s="118">
        <v>31</v>
      </c>
      <c r="K33" s="118">
        <v>35.9</v>
      </c>
      <c r="L33" s="116" t="s">
        <v>375</v>
      </c>
    </row>
    <row r="34" spans="1:12" ht="18.5" x14ac:dyDescent="0.45">
      <c r="A34" s="116"/>
      <c r="B34" s="118"/>
      <c r="C34" s="118"/>
      <c r="D34" s="118"/>
      <c r="E34" s="118"/>
      <c r="F34" s="118"/>
      <c r="G34" s="116"/>
      <c r="H34" s="116"/>
      <c r="I34" s="116"/>
      <c r="J34" s="116"/>
      <c r="K34" s="116"/>
      <c r="L34" s="116"/>
    </row>
    <row r="35" spans="1:12" ht="18.5" x14ac:dyDescent="0.45">
      <c r="A35" s="116" t="s">
        <v>376</v>
      </c>
      <c r="B35" s="118">
        <v>16.7</v>
      </c>
      <c r="C35" s="118">
        <v>22.9</v>
      </c>
      <c r="D35" s="118">
        <v>30.8</v>
      </c>
      <c r="E35" s="118">
        <v>25</v>
      </c>
      <c r="F35" s="118">
        <v>24.8</v>
      </c>
      <c r="G35" s="118">
        <v>24.7</v>
      </c>
      <c r="H35" s="118">
        <v>24.8</v>
      </c>
      <c r="I35" s="118">
        <v>-14.9</v>
      </c>
      <c r="J35" s="118">
        <v>84.8</v>
      </c>
      <c r="K35" s="118">
        <v>71.400000000000006</v>
      </c>
      <c r="L35" s="116" t="s">
        <v>377</v>
      </c>
    </row>
    <row r="36" spans="1:12" ht="18.5" x14ac:dyDescent="0.45">
      <c r="A36" s="116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6"/>
    </row>
    <row r="37" spans="1:12" ht="18.5" x14ac:dyDescent="0.45">
      <c r="A37" s="116" t="s">
        <v>378</v>
      </c>
      <c r="B37" s="118">
        <v>1.5</v>
      </c>
      <c r="C37" s="118">
        <v>1.1000000000000001</v>
      </c>
      <c r="D37" s="118">
        <v>0.6</v>
      </c>
      <c r="E37" s="118">
        <v>1</v>
      </c>
      <c r="F37" s="118">
        <v>1.2</v>
      </c>
      <c r="G37" s="119">
        <v>1.4</v>
      </c>
      <c r="H37" s="119">
        <v>0.4</v>
      </c>
      <c r="I37" s="119">
        <v>0.3</v>
      </c>
      <c r="J37" s="119">
        <v>0.2</v>
      </c>
      <c r="K37" s="119">
        <v>0.4</v>
      </c>
      <c r="L37" s="116" t="s">
        <v>379</v>
      </c>
    </row>
    <row r="38" spans="1:12" ht="18.5" x14ac:dyDescent="0.45">
      <c r="A38" s="116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6"/>
    </row>
    <row r="39" spans="1:12" ht="18.5" x14ac:dyDescent="0.45">
      <c r="A39" s="116" t="s">
        <v>380</v>
      </c>
      <c r="B39" s="118">
        <v>46.2</v>
      </c>
      <c r="C39" s="118">
        <v>41.3</v>
      </c>
      <c r="D39" s="118">
        <v>30.2</v>
      </c>
      <c r="E39" s="118">
        <v>27.7</v>
      </c>
      <c r="F39" s="118">
        <v>29.4</v>
      </c>
      <c r="G39" s="118">
        <v>21.1</v>
      </c>
      <c r="H39" s="118">
        <v>20.3</v>
      </c>
      <c r="I39" s="118">
        <v>22</v>
      </c>
      <c r="J39" s="118">
        <v>26.2</v>
      </c>
      <c r="K39" s="118">
        <v>32</v>
      </c>
      <c r="L39" s="116" t="s">
        <v>381</v>
      </c>
    </row>
    <row r="40" spans="1:12" ht="18.5" x14ac:dyDescent="0.45">
      <c r="A40" s="116"/>
      <c r="B40" s="118"/>
      <c r="C40" s="118"/>
      <c r="D40" s="118"/>
      <c r="E40" s="118"/>
      <c r="F40" s="118"/>
      <c r="G40" s="116"/>
      <c r="H40" s="116"/>
      <c r="I40" s="116"/>
      <c r="J40" s="116"/>
      <c r="K40" s="116"/>
      <c r="L40" s="116"/>
    </row>
    <row r="41" spans="1:12" ht="18.5" x14ac:dyDescent="0.45">
      <c r="A41" s="116" t="s">
        <v>382</v>
      </c>
      <c r="B41" s="118">
        <v>72.3</v>
      </c>
      <c r="C41" s="118">
        <v>88.6</v>
      </c>
      <c r="D41" s="118">
        <v>79.400000000000006</v>
      </c>
      <c r="E41" s="118">
        <v>100</v>
      </c>
      <c r="F41" s="118">
        <v>94.1</v>
      </c>
      <c r="G41" s="118">
        <v>83.3</v>
      </c>
      <c r="H41" s="118">
        <v>62.3</v>
      </c>
      <c r="I41" s="118">
        <v>56.2</v>
      </c>
      <c r="J41" s="118">
        <v>66.400000000000006</v>
      </c>
      <c r="K41" s="118">
        <v>109.6</v>
      </c>
      <c r="L41" s="116" t="s">
        <v>383</v>
      </c>
    </row>
    <row r="42" spans="1:12" ht="18.5" x14ac:dyDescent="0.45">
      <c r="A42" s="116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6"/>
    </row>
    <row r="43" spans="1:12" ht="18.5" x14ac:dyDescent="0.45">
      <c r="A43" s="116" t="s">
        <v>384</v>
      </c>
      <c r="B43" s="118">
        <v>39.1</v>
      </c>
      <c r="C43" s="118">
        <v>35.200000000000003</v>
      </c>
      <c r="D43" s="118">
        <v>33.299999999999997</v>
      </c>
      <c r="E43" s="118">
        <v>45.7</v>
      </c>
      <c r="F43" s="118">
        <v>33.5</v>
      </c>
      <c r="G43" s="119">
        <v>55.5</v>
      </c>
      <c r="H43" s="119">
        <v>42.8</v>
      </c>
      <c r="I43" s="119">
        <v>22.1</v>
      </c>
      <c r="J43" s="119">
        <v>28.1</v>
      </c>
      <c r="K43" s="119">
        <v>50.2</v>
      </c>
      <c r="L43" s="116" t="s">
        <v>385</v>
      </c>
    </row>
    <row r="44" spans="1:12" ht="18.5" x14ac:dyDescent="0.45">
      <c r="A44" s="116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6"/>
    </row>
    <row r="45" spans="1:12" ht="18.5" x14ac:dyDescent="0.45">
      <c r="A45" s="116" t="s">
        <v>386</v>
      </c>
      <c r="B45" s="118">
        <v>43.8</v>
      </c>
      <c r="C45" s="118">
        <v>52.9</v>
      </c>
      <c r="D45" s="118">
        <v>41.8</v>
      </c>
      <c r="E45" s="118">
        <v>45.3</v>
      </c>
      <c r="F45" s="118">
        <v>45.3</v>
      </c>
      <c r="G45" s="118">
        <v>33.700000000000003</v>
      </c>
      <c r="H45" s="118">
        <v>30.7</v>
      </c>
      <c r="I45" s="118">
        <v>34.6</v>
      </c>
      <c r="J45" s="118">
        <v>34.9</v>
      </c>
      <c r="K45" s="118">
        <v>39.299999999999997</v>
      </c>
      <c r="L45" s="116" t="s">
        <v>387</v>
      </c>
    </row>
    <row r="46" spans="1:12" ht="18.5" x14ac:dyDescent="0.45">
      <c r="A46" s="116"/>
      <c r="B46" s="118"/>
      <c r="C46" s="118"/>
      <c r="D46" s="118"/>
      <c r="E46" s="118"/>
      <c r="F46" s="118"/>
      <c r="G46" s="116"/>
      <c r="H46" s="116"/>
      <c r="I46" s="116"/>
      <c r="J46" s="116"/>
      <c r="K46" s="116"/>
      <c r="L46" s="116"/>
    </row>
    <row r="47" spans="1:12" ht="18.5" x14ac:dyDescent="0.45">
      <c r="A47" s="116" t="s">
        <v>388</v>
      </c>
      <c r="B47" s="118">
        <v>155.6</v>
      </c>
      <c r="C47" s="118">
        <v>123.2</v>
      </c>
      <c r="D47" s="118">
        <v>112.7</v>
      </c>
      <c r="E47" s="118">
        <v>113.5</v>
      </c>
      <c r="F47" s="118">
        <v>134.69999999999999</v>
      </c>
      <c r="G47" s="118">
        <v>190.4</v>
      </c>
      <c r="H47" s="118">
        <v>192.4</v>
      </c>
      <c r="I47" s="118">
        <v>174</v>
      </c>
      <c r="J47" s="118">
        <v>183.4</v>
      </c>
      <c r="K47" s="118">
        <v>200.3</v>
      </c>
      <c r="L47" s="116" t="s">
        <v>389</v>
      </c>
    </row>
    <row r="48" spans="1:12" x14ac:dyDescent="0.45">
      <c r="A48" s="121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1"/>
    </row>
    <row r="49" spans="1:12" x14ac:dyDescent="0.45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1:12" ht="18.5" x14ac:dyDescent="0.45">
      <c r="A50" s="124" t="s">
        <v>390</v>
      </c>
      <c r="B50" s="116"/>
      <c r="C50" s="116"/>
      <c r="D50" s="71"/>
      <c r="E50" s="71"/>
      <c r="F50" s="125"/>
      <c r="G50" s="71"/>
      <c r="H50" s="71" t="s">
        <v>391</v>
      </c>
      <c r="I50" s="71"/>
      <c r="J50" s="71"/>
      <c r="K50" s="71"/>
      <c r="L50" s="125"/>
    </row>
    <row r="51" spans="1:12" ht="18.5" x14ac:dyDescent="0.45">
      <c r="A51" s="126" t="s">
        <v>338</v>
      </c>
      <c r="B51" s="116"/>
      <c r="C51" s="116"/>
      <c r="D51" s="71"/>
      <c r="E51" s="71"/>
      <c r="F51" s="125"/>
      <c r="G51" s="71"/>
      <c r="H51" s="71" t="s">
        <v>392</v>
      </c>
      <c r="I51" s="71"/>
      <c r="J51" s="71"/>
      <c r="K51" s="71"/>
      <c r="L51" s="125"/>
    </row>
    <row r="52" spans="1:12" ht="18.5" x14ac:dyDescent="0.45">
      <c r="A52" s="124" t="s">
        <v>393</v>
      </c>
      <c r="B52" s="116"/>
      <c r="C52" s="116"/>
      <c r="D52" s="71"/>
      <c r="E52" s="71"/>
      <c r="F52" s="125"/>
      <c r="G52" s="71"/>
      <c r="H52" s="71" t="s">
        <v>394</v>
      </c>
      <c r="I52" s="71"/>
      <c r="J52" s="71"/>
      <c r="K52" s="71"/>
      <c r="L52" s="125"/>
    </row>
    <row r="53" spans="1:12" ht="18.5" x14ac:dyDescent="0.45">
      <c r="A53" s="116" t="s">
        <v>395</v>
      </c>
      <c r="B53" s="116"/>
      <c r="C53" s="116"/>
      <c r="D53" s="71"/>
      <c r="E53" s="71"/>
      <c r="F53" s="125"/>
      <c r="G53" s="71"/>
      <c r="H53" s="116" t="s">
        <v>396</v>
      </c>
      <c r="I53" s="71"/>
      <c r="J53" s="71"/>
      <c r="K53" s="71"/>
      <c r="L53" s="125"/>
    </row>
    <row r="54" spans="1:12" ht="18.5" x14ac:dyDescent="0.45">
      <c r="A54" s="116" t="s">
        <v>397</v>
      </c>
      <c r="B54" s="116"/>
      <c r="C54" s="116"/>
      <c r="D54" s="71"/>
      <c r="E54" s="71"/>
      <c r="F54" s="125"/>
      <c r="G54" s="71"/>
      <c r="H54" s="116" t="s">
        <v>398</v>
      </c>
      <c r="I54" s="71"/>
      <c r="J54" s="71"/>
      <c r="K54" s="71"/>
      <c r="L54" s="125"/>
    </row>
    <row r="55" spans="1:12" ht="18.5" x14ac:dyDescent="0.45">
      <c r="A55" s="116"/>
      <c r="B55" s="116"/>
      <c r="C55" s="116"/>
      <c r="D55" s="71"/>
      <c r="E55" s="71"/>
      <c r="F55" s="125"/>
      <c r="G55" s="71"/>
      <c r="H55" s="71"/>
      <c r="I55" s="71"/>
      <c r="J55" s="71"/>
      <c r="K55" s="71"/>
      <c r="L55" s="125"/>
    </row>
    <row r="56" spans="1:12" x14ac:dyDescent="0.45">
      <c r="A56" s="127" t="s">
        <v>399</v>
      </c>
      <c r="B56" s="35"/>
      <c r="C56" s="35"/>
      <c r="D56" s="128"/>
      <c r="E56" s="128"/>
      <c r="F56" s="128"/>
      <c r="G56" s="128"/>
      <c r="H56" s="129" t="s">
        <v>400</v>
      </c>
      <c r="I56" s="128"/>
      <c r="J56" s="128"/>
      <c r="K56" s="128"/>
      <c r="L56" s="128"/>
    </row>
  </sheetData>
  <hyperlinks>
    <hyperlink ref="L3" location="'ÍNDICE-INDEX'!A1" display="ÍNDICE - INDEX" xr:uid="{6CA27A5A-AED1-4457-B97D-1347F9B0DD1F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BF6E-DBDE-487A-90B2-87834F9E349D}">
  <sheetPr>
    <tabColor theme="9" tint="0.59999389629810485"/>
  </sheetPr>
  <dimension ref="A1:N63"/>
  <sheetViews>
    <sheetView zoomScale="70" zoomScaleNormal="70" workbookViewId="0">
      <selection activeCell="M4" sqref="M4"/>
    </sheetView>
  </sheetViews>
  <sheetFormatPr defaultColWidth="12.54296875" defaultRowHeight="15" x14ac:dyDescent="0.4"/>
  <cols>
    <col min="1" max="1" width="42.1796875" style="325" customWidth="1"/>
    <col min="2" max="2" width="16" style="325" customWidth="1"/>
    <col min="3" max="3" width="13.54296875" style="325" customWidth="1"/>
    <col min="4" max="4" width="13.1796875" style="325" customWidth="1"/>
    <col min="5" max="5" width="15" style="325" customWidth="1"/>
    <col min="6" max="6" width="13.1796875" style="325" customWidth="1"/>
    <col min="7" max="7" width="13.81640625" style="325" customWidth="1"/>
    <col min="8" max="8" width="14" style="325" customWidth="1"/>
    <col min="9" max="9" width="14.1796875" style="325" customWidth="1"/>
    <col min="10" max="10" width="13.1796875" style="325" customWidth="1"/>
    <col min="11" max="11" width="12.1796875" style="325" customWidth="1"/>
    <col min="12" max="12" width="46.54296875" style="325" customWidth="1"/>
    <col min="13" max="16384" width="12.54296875" style="325"/>
  </cols>
  <sheetData>
    <row r="1" spans="1:14" s="321" customFormat="1" ht="18.5" x14ac:dyDescent="0.4">
      <c r="A1" s="178" t="s">
        <v>1155</v>
      </c>
    </row>
    <row r="2" spans="1:14" s="321" customFormat="1" ht="18.5" x14ac:dyDescent="0.4">
      <c r="A2" s="178" t="s">
        <v>1156</v>
      </c>
    </row>
    <row r="3" spans="1:14" s="321" customFormat="1" ht="16.5" x14ac:dyDescent="0.4">
      <c r="A3" s="179" t="s">
        <v>137</v>
      </c>
      <c r="L3" s="434" t="s">
        <v>1675</v>
      </c>
    </row>
    <row r="4" spans="1:14" x14ac:dyDescent="0.4">
      <c r="A4" s="192"/>
    </row>
    <row r="5" spans="1:14" s="328" customFormat="1" ht="18.5" x14ac:dyDescent="0.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s="328" customFormat="1" ht="18.5" x14ac:dyDescent="0.5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</row>
    <row r="7" spans="1:14" s="328" customFormat="1" ht="18.5" x14ac:dyDescent="0.5">
      <c r="A7" s="132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132"/>
    </row>
    <row r="8" spans="1:14" s="328" customFormat="1" ht="15" customHeight="1" x14ac:dyDescent="0.5">
      <c r="A8" s="182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2"/>
    </row>
    <row r="9" spans="1:14" s="328" customFormat="1" ht="15" customHeight="1" x14ac:dyDescent="0.5">
      <c r="A9" s="182" t="s">
        <v>972</v>
      </c>
      <c r="B9" s="183">
        <v>68944.899999999994</v>
      </c>
      <c r="C9" s="183">
        <v>68797.5</v>
      </c>
      <c r="D9" s="183">
        <v>69602.012000000002</v>
      </c>
      <c r="E9" s="183">
        <v>69985.2</v>
      </c>
      <c r="F9" s="183">
        <v>69049.5</v>
      </c>
      <c r="G9" s="183">
        <v>67601.13851757269</v>
      </c>
      <c r="H9" s="183">
        <v>70765.088042275165</v>
      </c>
      <c r="I9" s="376">
        <v>70353.3</v>
      </c>
      <c r="J9" s="376">
        <v>72950.600000000006</v>
      </c>
      <c r="K9" s="376">
        <v>77953.5</v>
      </c>
      <c r="L9" s="182" t="s">
        <v>1157</v>
      </c>
    </row>
    <row r="10" spans="1:14" s="328" customFormat="1" ht="15" customHeight="1" x14ac:dyDescent="0.5">
      <c r="A10" s="182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2"/>
    </row>
    <row r="11" spans="1:14" s="328" customFormat="1" ht="18.5" x14ac:dyDescent="0.5">
      <c r="A11" s="182" t="s">
        <v>1158</v>
      </c>
      <c r="B11" s="183">
        <v>6906.4</v>
      </c>
      <c r="C11" s="183">
        <v>7161.3</v>
      </c>
      <c r="D11" s="183">
        <v>7135.5573001548364</v>
      </c>
      <c r="E11" s="183">
        <v>6979.7</v>
      </c>
      <c r="F11" s="183">
        <v>6659.8</v>
      </c>
      <c r="G11" s="183">
        <v>6673.8039018980689</v>
      </c>
      <c r="H11" s="183">
        <v>6769.4799107088675</v>
      </c>
      <c r="I11" s="376">
        <v>7099.5</v>
      </c>
      <c r="J11" s="376">
        <v>7383</v>
      </c>
      <c r="K11" s="376">
        <v>7972.2</v>
      </c>
      <c r="L11" s="182" t="s">
        <v>1159</v>
      </c>
      <c r="M11" s="356"/>
    </row>
    <row r="12" spans="1:14" s="328" customFormat="1" ht="18.5" x14ac:dyDescent="0.5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2"/>
    </row>
    <row r="13" spans="1:14" s="328" customFormat="1" ht="18.5" x14ac:dyDescent="0.5">
      <c r="A13" s="182" t="s">
        <v>1160</v>
      </c>
      <c r="B13" s="183">
        <v>62038.5</v>
      </c>
      <c r="C13" s="183">
        <v>61636.2</v>
      </c>
      <c r="D13" s="183">
        <v>62466.45469984517</v>
      </c>
      <c r="E13" s="183">
        <v>63005.4</v>
      </c>
      <c r="F13" s="183">
        <v>62389.7</v>
      </c>
      <c r="G13" s="183">
        <v>60927.334615674619</v>
      </c>
      <c r="H13" s="183">
        <v>63995.608131566296</v>
      </c>
      <c r="I13" s="183">
        <v>63253.7</v>
      </c>
      <c r="J13" s="183">
        <v>65467.6</v>
      </c>
      <c r="K13" s="183">
        <v>69981.3</v>
      </c>
      <c r="L13" s="182" t="s">
        <v>1161</v>
      </c>
      <c r="M13" s="356"/>
    </row>
    <row r="14" spans="1:14" s="328" customFormat="1" ht="18.5" x14ac:dyDescent="0.5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2"/>
    </row>
    <row r="15" spans="1:14" s="328" customFormat="1" ht="18.5" x14ac:dyDescent="0.5">
      <c r="A15" s="182" t="s">
        <v>1162</v>
      </c>
      <c r="B15" s="183">
        <v>711.3</v>
      </c>
      <c r="C15" s="183">
        <v>738.6</v>
      </c>
      <c r="D15" s="183">
        <v>801.90800000000002</v>
      </c>
      <c r="E15" s="183">
        <v>825.1</v>
      </c>
      <c r="F15" s="183">
        <v>650</v>
      </c>
      <c r="G15" s="183">
        <v>620.77</v>
      </c>
      <c r="H15" s="183">
        <v>723.21100000000001</v>
      </c>
      <c r="I15" s="376">
        <v>634.6</v>
      </c>
      <c r="J15" s="376">
        <v>651</v>
      </c>
      <c r="K15" s="376">
        <v>590.20000000000005</v>
      </c>
      <c r="L15" s="182" t="s">
        <v>1163</v>
      </c>
      <c r="M15" s="356"/>
    </row>
    <row r="16" spans="1:14" s="328" customFormat="1" ht="18.5" x14ac:dyDescent="0.5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2"/>
      <c r="N16" s="356"/>
    </row>
    <row r="17" spans="1:14" s="328" customFormat="1" ht="18.5" x14ac:dyDescent="0.5">
      <c r="A17" s="182" t="s">
        <v>1164</v>
      </c>
      <c r="B17" s="183">
        <v>4983.3999999999996</v>
      </c>
      <c r="C17" s="183">
        <v>5204.1000000000004</v>
      </c>
      <c r="D17" s="183">
        <v>5332.6139999999996</v>
      </c>
      <c r="E17" s="183">
        <v>6462.2</v>
      </c>
      <c r="F17" s="183">
        <v>6839.8</v>
      </c>
      <c r="G17" s="183">
        <v>6609.2120000000004</v>
      </c>
      <c r="H17" s="183">
        <v>7104.8509999999997</v>
      </c>
      <c r="I17" s="376">
        <v>6195.8</v>
      </c>
      <c r="J17" s="376">
        <v>7645.9</v>
      </c>
      <c r="K17" s="376">
        <v>7997.7</v>
      </c>
      <c r="L17" s="182" t="s">
        <v>1165</v>
      </c>
      <c r="N17" s="356"/>
    </row>
    <row r="18" spans="1:14" s="328" customFormat="1" ht="18.5" x14ac:dyDescent="0.5">
      <c r="A18" s="182" t="s">
        <v>1166</v>
      </c>
      <c r="B18" s="183">
        <v>1971.1</v>
      </c>
      <c r="C18" s="183">
        <v>1556.7</v>
      </c>
      <c r="D18" s="183">
        <v>1569.9955924167589</v>
      </c>
      <c r="E18" s="183">
        <v>1493.7</v>
      </c>
      <c r="F18" s="183">
        <v>1387.7</v>
      </c>
      <c r="G18" s="183">
        <v>1335.4195358902286</v>
      </c>
      <c r="H18" s="183">
        <v>1262.9836132405212</v>
      </c>
      <c r="I18" s="183">
        <v>1259</v>
      </c>
      <c r="J18" s="183">
        <v>1281.3</v>
      </c>
      <c r="K18" s="183">
        <v>1388.3</v>
      </c>
      <c r="L18" s="182" t="s">
        <v>1167</v>
      </c>
      <c r="N18" s="356"/>
    </row>
    <row r="19" spans="1:14" s="328" customFormat="1" ht="18.5" x14ac:dyDescent="0.5">
      <c r="A19" s="182" t="s">
        <v>1168</v>
      </c>
      <c r="B19" s="183">
        <v>405</v>
      </c>
      <c r="C19" s="183">
        <v>235.3</v>
      </c>
      <c r="D19" s="183">
        <v>371.16024505628644</v>
      </c>
      <c r="E19" s="183">
        <v>-317.7</v>
      </c>
      <c r="F19" s="183">
        <v>528.70000000000005</v>
      </c>
      <c r="G19" s="183">
        <v>-457.43684791687133</v>
      </c>
      <c r="H19" s="183">
        <v>725.14809168189765</v>
      </c>
      <c r="I19" s="376">
        <v>-575.29999999999995</v>
      </c>
      <c r="J19" s="376">
        <v>565.79999999999995</v>
      </c>
      <c r="K19" s="376">
        <v>631.4</v>
      </c>
      <c r="L19" s="182" t="s">
        <v>1169</v>
      </c>
    </row>
    <row r="20" spans="1:14" s="328" customFormat="1" ht="18.5" x14ac:dyDescent="0.5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2"/>
    </row>
    <row r="21" spans="1:14" s="328" customFormat="1" ht="18.5" x14ac:dyDescent="0.5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2"/>
    </row>
    <row r="22" spans="1:14" s="328" customFormat="1" ht="18.5" x14ac:dyDescent="0.5">
      <c r="A22" s="182" t="s">
        <v>1170</v>
      </c>
      <c r="B22" s="183">
        <v>55390.400000000001</v>
      </c>
      <c r="C22" s="183">
        <v>55378.6</v>
      </c>
      <c r="D22" s="183">
        <v>55994.592862372127</v>
      </c>
      <c r="E22" s="183">
        <v>56192.4</v>
      </c>
      <c r="F22" s="183">
        <v>54283.5</v>
      </c>
      <c r="G22" s="183">
        <v>54060.909927701257</v>
      </c>
      <c r="H22" s="183">
        <v>55625.83642664388</v>
      </c>
      <c r="I22" s="183">
        <v>57008.800000000003</v>
      </c>
      <c r="J22" s="183">
        <v>56725.5</v>
      </c>
      <c r="K22" s="183">
        <v>60553.9</v>
      </c>
      <c r="L22" s="182" t="s">
        <v>1171</v>
      </c>
    </row>
    <row r="23" spans="1:14" s="328" customFormat="1" ht="18.5" x14ac:dyDescent="0.5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2"/>
    </row>
    <row r="24" spans="1:14" s="328" customFormat="1" ht="18.5" x14ac:dyDescent="0.5">
      <c r="A24" s="182" t="s">
        <v>1172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2" t="s">
        <v>1173</v>
      </c>
    </row>
    <row r="25" spans="1:14" s="328" customFormat="1" ht="18.5" x14ac:dyDescent="0.5">
      <c r="A25" s="182" t="s">
        <v>1174</v>
      </c>
      <c r="B25" s="183">
        <v>5286.9</v>
      </c>
      <c r="C25" s="183">
        <v>5371.2</v>
      </c>
      <c r="D25" s="183">
        <v>5248.52</v>
      </c>
      <c r="E25" s="183">
        <v>5412.2</v>
      </c>
      <c r="F25" s="183">
        <v>5579.5</v>
      </c>
      <c r="G25" s="183">
        <v>4819.2019226000002</v>
      </c>
      <c r="H25" s="183">
        <v>4753.4272563499999</v>
      </c>
      <c r="I25" s="183">
        <v>4783.1000000000004</v>
      </c>
      <c r="J25" s="183">
        <v>4519.6000000000004</v>
      </c>
      <c r="K25" s="183">
        <v>4473.2</v>
      </c>
      <c r="L25" s="182" t="s">
        <v>1175</v>
      </c>
    </row>
    <row r="26" spans="1:14" s="328" customFormat="1" ht="18.5" x14ac:dyDescent="0.5">
      <c r="A26" s="182" t="s">
        <v>1176</v>
      </c>
      <c r="B26" s="183">
        <v>2150.9</v>
      </c>
      <c r="C26" s="183">
        <v>2236.8000000000002</v>
      </c>
      <c r="D26" s="183">
        <v>2172.4389999999999</v>
      </c>
      <c r="E26" s="183">
        <v>2170.1999999999998</v>
      </c>
      <c r="F26" s="183">
        <v>2189.8000000000002</v>
      </c>
      <c r="G26" s="183">
        <v>2094.9759226000001</v>
      </c>
      <c r="H26" s="183">
        <v>2041.7532563499999</v>
      </c>
      <c r="I26" s="183">
        <v>2012.8</v>
      </c>
      <c r="J26" s="183">
        <v>1941</v>
      </c>
      <c r="K26" s="183">
        <v>2007.3</v>
      </c>
      <c r="L26" s="182" t="s">
        <v>1177</v>
      </c>
    </row>
    <row r="27" spans="1:14" s="328" customFormat="1" ht="18.5" x14ac:dyDescent="0.5">
      <c r="A27" s="182" t="s">
        <v>1178</v>
      </c>
      <c r="B27" s="183">
        <v>3136</v>
      </c>
      <c r="C27" s="183">
        <v>3134.4</v>
      </c>
      <c r="D27" s="183">
        <v>3076.0810000000001</v>
      </c>
      <c r="E27" s="183">
        <v>3241.9</v>
      </c>
      <c r="F27" s="183">
        <v>3389.7</v>
      </c>
      <c r="G27" s="183">
        <v>2724.2260000000001</v>
      </c>
      <c r="H27" s="183">
        <v>2711.674</v>
      </c>
      <c r="I27" s="183">
        <v>2770.3</v>
      </c>
      <c r="J27" s="183">
        <v>2578.5</v>
      </c>
      <c r="K27" s="183">
        <v>2466</v>
      </c>
      <c r="L27" s="182" t="s">
        <v>1179</v>
      </c>
    </row>
    <row r="28" spans="1:14" s="328" customFormat="1" ht="18.5" x14ac:dyDescent="0.5">
      <c r="A28" s="182" t="s">
        <v>1180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2" t="s">
        <v>1181</v>
      </c>
    </row>
    <row r="29" spans="1:14" s="328" customFormat="1" ht="18.5" x14ac:dyDescent="0.5">
      <c r="A29" s="182" t="s">
        <v>1182</v>
      </c>
      <c r="B29" s="183">
        <v>11692.2</v>
      </c>
      <c r="C29" s="183">
        <v>11491.7</v>
      </c>
      <c r="D29" s="183">
        <v>12468.259974448718</v>
      </c>
      <c r="E29" s="183">
        <v>12914.6</v>
      </c>
      <c r="F29" s="183">
        <v>10057.200000000001</v>
      </c>
      <c r="G29" s="183">
        <v>4494.5389139731897</v>
      </c>
      <c r="H29" s="183">
        <v>6544.7942712447493</v>
      </c>
      <c r="I29" s="183">
        <v>12176.1</v>
      </c>
      <c r="J29" s="183">
        <v>11377.2</v>
      </c>
      <c r="K29" s="183">
        <v>8720.9</v>
      </c>
      <c r="L29" s="182" t="s">
        <v>1183</v>
      </c>
    </row>
    <row r="30" spans="1:14" s="328" customFormat="1" ht="18.5" x14ac:dyDescent="0.5">
      <c r="A30" s="182" t="s">
        <v>1184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2" t="s">
        <v>1185</v>
      </c>
    </row>
    <row r="31" spans="1:14" s="328" customFormat="1" ht="18.5" x14ac:dyDescent="0.5">
      <c r="A31" s="182" t="s">
        <v>1182</v>
      </c>
      <c r="B31" s="183">
        <v>1286.5</v>
      </c>
      <c r="C31" s="183">
        <v>1914.3</v>
      </c>
      <c r="D31" s="183">
        <v>1843.5309999999999</v>
      </c>
      <c r="E31" s="183">
        <v>1663.6</v>
      </c>
      <c r="F31" s="183">
        <v>1602.9</v>
      </c>
      <c r="G31" s="183">
        <v>1775.672</v>
      </c>
      <c r="H31" s="183">
        <v>2491.79</v>
      </c>
      <c r="I31" s="183">
        <v>2072.1999999999998</v>
      </c>
      <c r="J31" s="183">
        <v>2144.1999999999998</v>
      </c>
      <c r="K31" s="183">
        <v>2608.1</v>
      </c>
      <c r="L31" s="182" t="s">
        <v>1186</v>
      </c>
    </row>
    <row r="32" spans="1:14" s="328" customFormat="1" ht="18.5" x14ac:dyDescent="0.5">
      <c r="A32" s="182" t="s">
        <v>1187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2" t="s">
        <v>1188</v>
      </c>
    </row>
    <row r="33" spans="1:13" s="328" customFormat="1" ht="18.5" x14ac:dyDescent="0.5">
      <c r="A33" s="182" t="s">
        <v>1189</v>
      </c>
      <c r="B33" s="183">
        <v>-1200.2</v>
      </c>
      <c r="C33" s="183">
        <v>-983.2</v>
      </c>
      <c r="D33" s="183">
        <v>-1216.9680000000001</v>
      </c>
      <c r="E33" s="183">
        <v>-1234.9000000000001</v>
      </c>
      <c r="F33" s="183">
        <v>-1076.9000000000001</v>
      </c>
      <c r="G33" s="183">
        <v>-1164.559</v>
      </c>
      <c r="H33" s="183">
        <v>250.499</v>
      </c>
      <c r="I33" s="183">
        <v>-927.9</v>
      </c>
      <c r="J33" s="183">
        <v>-1170.8</v>
      </c>
      <c r="K33" s="183">
        <v>-903.6</v>
      </c>
      <c r="L33" s="182" t="s">
        <v>1190</v>
      </c>
    </row>
    <row r="34" spans="1:13" s="328" customFormat="1" ht="18.5" x14ac:dyDescent="0.5">
      <c r="A34" s="182" t="s">
        <v>1191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2" t="s">
        <v>1192</v>
      </c>
    </row>
    <row r="35" spans="1:13" s="328" customFormat="1" ht="18.5" x14ac:dyDescent="0.5">
      <c r="A35" s="182" t="s">
        <v>1193</v>
      </c>
      <c r="B35" s="183">
        <v>136.80000000000001</v>
      </c>
      <c r="C35" s="183">
        <v>357.1</v>
      </c>
      <c r="D35" s="183">
        <v>171.578</v>
      </c>
      <c r="E35" s="183">
        <v>130.30000000000001</v>
      </c>
      <c r="F35" s="183">
        <v>403.9</v>
      </c>
      <c r="G35" s="183">
        <v>-288.125</v>
      </c>
      <c r="H35" s="183">
        <v>-98.844999999999999</v>
      </c>
      <c r="I35" s="183">
        <v>-38.6</v>
      </c>
      <c r="J35" s="183">
        <v>-426.1</v>
      </c>
      <c r="K35" s="183">
        <v>-248.5</v>
      </c>
      <c r="L35" s="182" t="s">
        <v>1194</v>
      </c>
    </row>
    <row r="36" spans="1:13" s="328" customFormat="1" ht="18.5" x14ac:dyDescent="0.5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2"/>
    </row>
    <row r="37" spans="1:13" s="328" customFormat="1" ht="18.5" x14ac:dyDescent="0.5">
      <c r="A37" s="182" t="s">
        <v>1195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2" t="s">
        <v>1196</v>
      </c>
    </row>
    <row r="38" spans="1:13" s="328" customFormat="1" ht="18.5" x14ac:dyDescent="0.5">
      <c r="A38" s="182" t="s">
        <v>1197</v>
      </c>
      <c r="B38" s="183">
        <v>38188.199999999997</v>
      </c>
      <c r="C38" s="183">
        <v>37227.5</v>
      </c>
      <c r="D38" s="183">
        <v>37479.671887923403</v>
      </c>
      <c r="E38" s="183">
        <v>37306.6</v>
      </c>
      <c r="F38" s="183">
        <v>37716.800000000003</v>
      </c>
      <c r="G38" s="183">
        <v>44424.18109112807</v>
      </c>
      <c r="H38" s="183">
        <v>41684.170899049132</v>
      </c>
      <c r="I38" s="183">
        <v>38943.9</v>
      </c>
      <c r="J38" s="183">
        <v>40281.5</v>
      </c>
      <c r="K38" s="183">
        <v>45903.9</v>
      </c>
      <c r="L38" s="182" t="s">
        <v>1198</v>
      </c>
      <c r="M38" s="377"/>
    </row>
    <row r="39" spans="1:13" s="328" customFormat="1" ht="18.5" x14ac:dyDescent="0.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2"/>
    </row>
    <row r="40" spans="1:13" s="328" customFormat="1" ht="18.5" x14ac:dyDescent="0.5">
      <c r="A40" s="182" t="s">
        <v>1199</v>
      </c>
      <c r="B40" s="183">
        <v>24186.799999999999</v>
      </c>
      <c r="C40" s="183">
        <v>24079.1</v>
      </c>
      <c r="D40" s="183">
        <v>24243.706592416758</v>
      </c>
      <c r="E40" s="183">
        <v>24358</v>
      </c>
      <c r="F40" s="183">
        <v>25436.400000000001</v>
      </c>
      <c r="G40" s="183">
        <v>27128.03153589023</v>
      </c>
      <c r="H40" s="183">
        <v>26518.784613240521</v>
      </c>
      <c r="I40" s="183">
        <v>35972.300000000003</v>
      </c>
      <c r="J40" s="183">
        <v>41994.5</v>
      </c>
      <c r="K40" s="183">
        <v>39756.400000000001</v>
      </c>
      <c r="L40" s="182" t="s">
        <v>1200</v>
      </c>
    </row>
    <row r="41" spans="1:13" s="328" customFormat="1" ht="18.5" x14ac:dyDescent="0.5">
      <c r="A41" s="182" t="s">
        <v>1201</v>
      </c>
      <c r="B41" s="183">
        <v>21797.8</v>
      </c>
      <c r="C41" s="183">
        <v>22095.9</v>
      </c>
      <c r="D41" s="183">
        <v>22230.422999999999</v>
      </c>
      <c r="E41" s="183">
        <v>22403.3</v>
      </c>
      <c r="F41" s="183">
        <v>23573.4</v>
      </c>
      <c r="G41" s="183">
        <v>24995.442999999999</v>
      </c>
      <c r="H41" s="183">
        <v>24516.055</v>
      </c>
      <c r="I41" s="183">
        <v>33977.300000000003</v>
      </c>
      <c r="J41" s="183">
        <v>40059.699999999997</v>
      </c>
      <c r="K41" s="183">
        <v>37704.699999999997</v>
      </c>
      <c r="L41" s="182" t="s">
        <v>1202</v>
      </c>
    </row>
    <row r="42" spans="1:13" s="328" customFormat="1" ht="18.5" x14ac:dyDescent="0.5">
      <c r="A42" s="182"/>
      <c r="B42" s="182"/>
      <c r="C42" s="182"/>
      <c r="D42" s="182"/>
      <c r="E42" s="182"/>
      <c r="F42" s="182"/>
      <c r="G42" s="182"/>
      <c r="H42" s="183"/>
      <c r="I42" s="183"/>
      <c r="J42" s="183"/>
      <c r="K42" s="183"/>
      <c r="L42" s="182"/>
    </row>
    <row r="43" spans="1:13" s="328" customFormat="1" ht="18.5" x14ac:dyDescent="0.5">
      <c r="A43" s="182" t="s">
        <v>1203</v>
      </c>
      <c r="B43" s="183">
        <v>5468.2</v>
      </c>
      <c r="C43" s="183">
        <v>5741.5</v>
      </c>
      <c r="D43" s="183">
        <v>5797.9560000000001</v>
      </c>
      <c r="E43" s="183">
        <v>5905.1</v>
      </c>
      <c r="F43" s="183">
        <v>5783.9</v>
      </c>
      <c r="G43" s="183">
        <v>6194.9279999999999</v>
      </c>
      <c r="H43" s="183">
        <v>5688.5820000000003</v>
      </c>
      <c r="I43" s="183">
        <v>6460.8</v>
      </c>
      <c r="J43" s="183">
        <v>7181.1</v>
      </c>
      <c r="K43" s="183">
        <v>7269.6</v>
      </c>
      <c r="L43" s="182" t="s">
        <v>1204</v>
      </c>
    </row>
    <row r="44" spans="1:13" s="328" customFormat="1" ht="18.5" x14ac:dyDescent="0.5">
      <c r="A44" s="182" t="s">
        <v>1205</v>
      </c>
      <c r="B44" s="183">
        <v>16299.7</v>
      </c>
      <c r="C44" s="183">
        <v>16324.1</v>
      </c>
      <c r="D44" s="183">
        <v>16398.988000000001</v>
      </c>
      <c r="E44" s="183">
        <v>16464.2</v>
      </c>
      <c r="F44" s="183">
        <v>17759.099999999999</v>
      </c>
      <c r="G44" s="183">
        <v>18770.513999999999</v>
      </c>
      <c r="H44" s="183">
        <v>18805.135999999999</v>
      </c>
      <c r="I44" s="183">
        <v>27499.3</v>
      </c>
      <c r="J44" s="183">
        <v>32809.199999999997</v>
      </c>
      <c r="K44" s="183">
        <v>30413.200000000001</v>
      </c>
      <c r="L44" s="182" t="s">
        <v>1206</v>
      </c>
    </row>
    <row r="45" spans="1:13" s="328" customFormat="1" ht="18.5" x14ac:dyDescent="0.5">
      <c r="A45" s="182" t="s">
        <v>1207</v>
      </c>
      <c r="B45" s="183">
        <v>29.9</v>
      </c>
      <c r="C45" s="183">
        <v>30.3</v>
      </c>
      <c r="D45" s="183">
        <v>33.478999999999999</v>
      </c>
      <c r="E45" s="183">
        <v>33.9</v>
      </c>
      <c r="F45" s="183">
        <v>30.4</v>
      </c>
      <c r="G45" s="183">
        <v>30.001000000000001</v>
      </c>
      <c r="H45" s="183">
        <v>22.337</v>
      </c>
      <c r="I45" s="183">
        <v>17.2</v>
      </c>
      <c r="J45" s="183">
        <v>69.5</v>
      </c>
      <c r="K45" s="183">
        <v>22</v>
      </c>
      <c r="L45" s="182" t="s">
        <v>1208</v>
      </c>
    </row>
    <row r="46" spans="1:13" s="328" customFormat="1" ht="18.5" x14ac:dyDescent="0.5">
      <c r="A46" s="182" t="s">
        <v>1209</v>
      </c>
      <c r="B46" s="183">
        <v>1971.1</v>
      </c>
      <c r="C46" s="183">
        <v>1556.7</v>
      </c>
      <c r="D46" s="183">
        <v>1569.9955924167589</v>
      </c>
      <c r="E46" s="183">
        <v>1493.7</v>
      </c>
      <c r="F46" s="183">
        <v>1387.7</v>
      </c>
      <c r="G46" s="183">
        <v>1335.4195358902286</v>
      </c>
      <c r="H46" s="183">
        <v>1262.9836132405212</v>
      </c>
      <c r="I46" s="183">
        <v>1259</v>
      </c>
      <c r="J46" s="183">
        <v>1281.3</v>
      </c>
      <c r="K46" s="183">
        <v>1388.3</v>
      </c>
      <c r="L46" s="182" t="s">
        <v>1210</v>
      </c>
    </row>
    <row r="47" spans="1:13" s="328" customFormat="1" ht="18.5" x14ac:dyDescent="0.5">
      <c r="A47" s="182" t="s">
        <v>1211</v>
      </c>
      <c r="B47" s="183">
        <v>402.4</v>
      </c>
      <c r="C47" s="183">
        <v>411.5</v>
      </c>
      <c r="D47" s="183">
        <v>427.572</v>
      </c>
      <c r="E47" s="183">
        <v>444.3</v>
      </c>
      <c r="F47" s="183">
        <v>455.9</v>
      </c>
      <c r="G47" s="183">
        <v>467.73</v>
      </c>
      <c r="H47" s="183">
        <v>488.428</v>
      </c>
      <c r="I47" s="183">
        <v>516</v>
      </c>
      <c r="J47" s="183">
        <v>543.5</v>
      </c>
      <c r="K47" s="183">
        <v>575.6</v>
      </c>
      <c r="L47" s="182" t="s">
        <v>1212</v>
      </c>
    </row>
    <row r="48" spans="1:13" s="328" customFormat="1" ht="18.5" x14ac:dyDescent="0.5">
      <c r="A48" s="182" t="s">
        <v>1213</v>
      </c>
      <c r="B48" s="183">
        <v>15.6</v>
      </c>
      <c r="C48" s="183">
        <v>15</v>
      </c>
      <c r="D48" s="183">
        <v>15.715999999999999</v>
      </c>
      <c r="E48" s="183">
        <v>16.7</v>
      </c>
      <c r="F48" s="183">
        <v>19.5</v>
      </c>
      <c r="G48" s="183">
        <v>329.43900000000002</v>
      </c>
      <c r="H48" s="183">
        <v>251.31800000000001</v>
      </c>
      <c r="I48" s="183">
        <v>220</v>
      </c>
      <c r="J48" s="183">
        <v>110</v>
      </c>
      <c r="K48" s="183">
        <v>87.8</v>
      </c>
      <c r="L48" s="182" t="s">
        <v>979</v>
      </c>
    </row>
    <row r="49" spans="1:12" s="328" customFormat="1" ht="18.5" x14ac:dyDescent="0.5">
      <c r="A49" s="182" t="s">
        <v>1214</v>
      </c>
      <c r="B49" s="183">
        <v>1784.7</v>
      </c>
      <c r="C49" s="183">
        <v>1809.1</v>
      </c>
      <c r="D49" s="183">
        <v>2032.8945105306816</v>
      </c>
      <c r="E49" s="183">
        <v>1936.1</v>
      </c>
      <c r="F49" s="183">
        <v>1709.8</v>
      </c>
      <c r="G49" s="183">
        <v>320.56411443943978</v>
      </c>
      <c r="H49" s="183">
        <v>-471.04980569577015</v>
      </c>
      <c r="I49" s="183">
        <v>-1041.2</v>
      </c>
      <c r="J49" s="183">
        <v>-913.3</v>
      </c>
      <c r="K49" s="183">
        <v>-641.1</v>
      </c>
      <c r="L49" s="182" t="s">
        <v>1215</v>
      </c>
    </row>
    <row r="50" spans="1:12" s="328" customFormat="1" ht="18.5" x14ac:dyDescent="0.5">
      <c r="A50" s="182" t="s">
        <v>1216</v>
      </c>
      <c r="B50" s="183">
        <v>352</v>
      </c>
      <c r="C50" s="183">
        <v>512.6</v>
      </c>
      <c r="D50" s="183">
        <v>508.88900000000001</v>
      </c>
      <c r="E50" s="183">
        <v>642.4</v>
      </c>
      <c r="F50" s="183">
        <v>490</v>
      </c>
      <c r="G50" s="183">
        <v>-800.95500000000004</v>
      </c>
      <c r="H50" s="183">
        <v>-1624.3140000000001</v>
      </c>
      <c r="I50" s="183">
        <v>-2138.9</v>
      </c>
      <c r="J50" s="183">
        <v>-1955.5</v>
      </c>
      <c r="K50" s="183">
        <v>-1633.7</v>
      </c>
      <c r="L50" s="182" t="s">
        <v>1217</v>
      </c>
    </row>
    <row r="51" spans="1:12" s="328" customFormat="1" ht="18.5" x14ac:dyDescent="0.5">
      <c r="A51" s="182" t="s">
        <v>1218</v>
      </c>
      <c r="B51" s="183">
        <v>1432.8</v>
      </c>
      <c r="C51" s="183">
        <v>1296.5</v>
      </c>
      <c r="D51" s="183">
        <v>1524.0055105306815</v>
      </c>
      <c r="E51" s="183">
        <v>1293.5999999999999</v>
      </c>
      <c r="F51" s="183">
        <v>1219.7</v>
      </c>
      <c r="G51" s="183">
        <v>1121.5191144394398</v>
      </c>
      <c r="H51" s="183">
        <v>1153.2641943042299</v>
      </c>
      <c r="I51" s="183">
        <v>1097.7</v>
      </c>
      <c r="J51" s="183">
        <v>1042.2</v>
      </c>
      <c r="K51" s="183">
        <v>992.6</v>
      </c>
      <c r="L51" s="182" t="s">
        <v>1219</v>
      </c>
    </row>
    <row r="52" spans="1:12" s="328" customFormat="1" ht="18.5" x14ac:dyDescent="0.5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2"/>
    </row>
    <row r="53" spans="1:12" s="328" customFormat="1" ht="18.5" x14ac:dyDescent="0.5">
      <c r="A53" s="182" t="s">
        <v>1220</v>
      </c>
      <c r="B53" s="183">
        <v>64159.7</v>
      </c>
      <c r="C53" s="183">
        <v>63115.7</v>
      </c>
      <c r="D53" s="183">
        <v>63756.273108115805</v>
      </c>
      <c r="E53" s="183">
        <v>63600.7</v>
      </c>
      <c r="F53" s="183">
        <v>64863</v>
      </c>
      <c r="G53" s="183">
        <v>71872.761739085399</v>
      </c>
      <c r="H53" s="183">
        <v>67731.831820990075</v>
      </c>
      <c r="I53" s="183">
        <v>73874.899999999994</v>
      </c>
      <c r="J53" s="183">
        <v>81362.5</v>
      </c>
      <c r="K53" s="183">
        <v>85019.199999999997</v>
      </c>
      <c r="L53" s="182" t="s">
        <v>1221</v>
      </c>
    </row>
    <row r="54" spans="1:12" x14ac:dyDescent="0.4">
      <c r="A54" s="340"/>
      <c r="B54" s="340"/>
      <c r="C54" s="340"/>
      <c r="D54" s="340"/>
      <c r="E54" s="340"/>
      <c r="F54" s="340"/>
      <c r="G54" s="340"/>
      <c r="H54" s="340"/>
      <c r="I54" s="340"/>
      <c r="J54" s="340"/>
      <c r="K54" s="340"/>
      <c r="L54" s="340"/>
    </row>
    <row r="55" spans="1:12" x14ac:dyDescent="0.4">
      <c r="A55" s="192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</row>
    <row r="56" spans="1:12" x14ac:dyDescent="0.4">
      <c r="A56" s="192" t="s">
        <v>390</v>
      </c>
      <c r="B56" s="192"/>
      <c r="C56" s="192"/>
      <c r="D56" s="192"/>
      <c r="E56" s="192"/>
      <c r="F56" s="192"/>
      <c r="G56" s="192" t="s">
        <v>500</v>
      </c>
      <c r="H56" s="192"/>
      <c r="I56" s="351"/>
      <c r="J56" s="192"/>
      <c r="K56" s="192"/>
      <c r="L56" s="192"/>
    </row>
    <row r="57" spans="1:12" x14ac:dyDescent="0.4">
      <c r="A57" s="192" t="s">
        <v>338</v>
      </c>
      <c r="B57" s="192"/>
      <c r="C57" s="192"/>
      <c r="D57" s="192"/>
      <c r="E57" s="192"/>
      <c r="F57" s="192"/>
      <c r="G57" s="192" t="s">
        <v>628</v>
      </c>
      <c r="H57" s="192" t="s">
        <v>802</v>
      </c>
      <c r="I57" s="351"/>
      <c r="J57" s="192"/>
      <c r="K57" s="192"/>
      <c r="L57" s="192"/>
    </row>
    <row r="58" spans="1:12" x14ac:dyDescent="0.4">
      <c r="A58" s="192" t="s">
        <v>393</v>
      </c>
      <c r="B58" s="192"/>
      <c r="C58" s="192"/>
      <c r="D58" s="192"/>
      <c r="E58" s="192"/>
      <c r="F58" s="192"/>
      <c r="G58" s="192" t="s">
        <v>394</v>
      </c>
      <c r="H58" s="192"/>
      <c r="I58" s="192"/>
      <c r="J58" s="192"/>
      <c r="K58" s="192"/>
      <c r="L58" s="192"/>
    </row>
    <row r="59" spans="1:12" x14ac:dyDescent="0.4">
      <c r="A59" s="192" t="s">
        <v>1222</v>
      </c>
      <c r="B59" s="192"/>
      <c r="C59" s="192"/>
      <c r="D59" s="192"/>
      <c r="E59" s="192"/>
      <c r="F59" s="192"/>
      <c r="G59" s="192" t="s">
        <v>1223</v>
      </c>
      <c r="H59" s="192"/>
      <c r="I59" s="192"/>
      <c r="J59" s="192"/>
      <c r="K59" s="192"/>
      <c r="L59" s="192"/>
    </row>
    <row r="60" spans="1:12" x14ac:dyDescent="0.4">
      <c r="A60" s="192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</row>
    <row r="61" spans="1:12" ht="16.5" x14ac:dyDescent="0.4">
      <c r="A61" s="179" t="s">
        <v>1224</v>
      </c>
      <c r="B61" s="346"/>
      <c r="C61" s="346"/>
      <c r="D61" s="346"/>
      <c r="E61" s="346"/>
      <c r="F61" s="346"/>
      <c r="G61" s="272" t="s">
        <v>789</v>
      </c>
      <c r="H61" s="272"/>
      <c r="I61" s="192"/>
      <c r="J61" s="192"/>
      <c r="K61" s="192"/>
      <c r="L61" s="192"/>
    </row>
    <row r="62" spans="1:12" ht="16.5" x14ac:dyDescent="0.4">
      <c r="A62" s="179" t="s">
        <v>1225</v>
      </c>
      <c r="B62" s="346"/>
      <c r="C62" s="346"/>
      <c r="D62" s="346"/>
      <c r="E62" s="346"/>
      <c r="F62" s="346"/>
      <c r="G62" s="272" t="s">
        <v>790</v>
      </c>
      <c r="H62" s="272"/>
      <c r="I62" s="192"/>
      <c r="J62" s="192"/>
      <c r="K62" s="192"/>
      <c r="L62" s="192"/>
    </row>
    <row r="63" spans="1:12" x14ac:dyDescent="0.4">
      <c r="A63" s="325" t="s">
        <v>1226</v>
      </c>
    </row>
  </sheetData>
  <hyperlinks>
    <hyperlink ref="L3" location="'ÍNDICE-INDEX'!A1" display="ÍNDICE - INDEX" xr:uid="{C07222EB-0666-4186-B774-B0C598A24A8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35E5-556C-4318-89FC-DF0580115967}">
  <sheetPr>
    <tabColor theme="9" tint="0.59999389629810485"/>
  </sheetPr>
  <dimension ref="A1:L48"/>
  <sheetViews>
    <sheetView zoomScale="70" zoomScaleNormal="70" workbookViewId="0">
      <selection activeCell="N27" sqref="N27"/>
    </sheetView>
  </sheetViews>
  <sheetFormatPr defaultColWidth="12.54296875" defaultRowHeight="15" x14ac:dyDescent="0.35"/>
  <cols>
    <col min="1" max="1" width="62.1796875" style="351" customWidth="1"/>
    <col min="2" max="2" width="14.1796875" style="351" customWidth="1"/>
    <col min="3" max="3" width="12.81640625" style="351" customWidth="1"/>
    <col min="4" max="4" width="13.1796875" style="351" customWidth="1"/>
    <col min="5" max="5" width="12.1796875" style="351" bestFit="1" customWidth="1"/>
    <col min="6" max="6" width="11.81640625" style="351" bestFit="1" customWidth="1"/>
    <col min="7" max="7" width="11.81640625" style="351" customWidth="1"/>
    <col min="8" max="8" width="13.1796875" style="351" customWidth="1"/>
    <col min="9" max="9" width="12.1796875" style="351" customWidth="1"/>
    <col min="10" max="10" width="12.453125" style="351" customWidth="1"/>
    <col min="11" max="11" width="14" style="351" customWidth="1"/>
    <col min="12" max="12" width="61.81640625" style="351" customWidth="1"/>
    <col min="13" max="16384" width="12.54296875" style="351"/>
  </cols>
  <sheetData>
    <row r="1" spans="1:12" s="379" customFormat="1" ht="18.5" x14ac:dyDescent="0.35">
      <c r="A1" s="378" t="s">
        <v>1227</v>
      </c>
    </row>
    <row r="2" spans="1:12" s="379" customFormat="1" ht="18.5" x14ac:dyDescent="0.35">
      <c r="A2" s="378" t="s">
        <v>1228</v>
      </c>
    </row>
    <row r="3" spans="1:12" s="379" customFormat="1" ht="16.5" x14ac:dyDescent="0.35">
      <c r="A3" s="380" t="s">
        <v>137</v>
      </c>
      <c r="L3" s="434" t="s">
        <v>1675</v>
      </c>
    </row>
    <row r="5" spans="1:12" s="183" customFormat="1" ht="18.5" x14ac:dyDescent="0.35">
      <c r="A5" s="381"/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</row>
    <row r="6" spans="1:12" s="378" customFormat="1" ht="18.5" x14ac:dyDescent="0.35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2" s="183" customFormat="1" ht="18.5" x14ac:dyDescent="0.35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2"/>
    </row>
    <row r="8" spans="1:12" s="183" customFormat="1" ht="15" customHeight="1" x14ac:dyDescent="0.35"/>
    <row r="9" spans="1:12" s="183" customFormat="1" ht="15" customHeight="1" x14ac:dyDescent="0.35">
      <c r="A9" s="183" t="s">
        <v>1229</v>
      </c>
      <c r="B9" s="384">
        <v>64159.7</v>
      </c>
      <c r="C9" s="384">
        <v>63115.7</v>
      </c>
      <c r="D9" s="384">
        <v>63756.3</v>
      </c>
      <c r="E9" s="384">
        <v>63600.7</v>
      </c>
      <c r="F9" s="384">
        <v>64863</v>
      </c>
      <c r="G9" s="384">
        <v>71872.761739085399</v>
      </c>
      <c r="H9" s="384">
        <v>67731.831820990075</v>
      </c>
      <c r="I9" s="384">
        <v>73874.899999999994</v>
      </c>
      <c r="J9" s="384">
        <v>81362.5</v>
      </c>
      <c r="K9" s="384">
        <v>85019.199999999997</v>
      </c>
      <c r="L9" s="183" t="s">
        <v>1230</v>
      </c>
    </row>
    <row r="10" spans="1:12" s="183" customFormat="1" ht="15" customHeight="1" x14ac:dyDescent="0.35">
      <c r="B10" s="384"/>
      <c r="C10" s="384"/>
      <c r="D10" s="384"/>
      <c r="E10" s="384"/>
      <c r="F10" s="384"/>
      <c r="G10" s="384"/>
      <c r="H10" s="384"/>
      <c r="I10" s="384"/>
      <c r="J10" s="384"/>
      <c r="K10" s="384"/>
    </row>
    <row r="11" spans="1:12" s="183" customFormat="1" ht="15" customHeight="1" x14ac:dyDescent="0.35">
      <c r="A11" s="183" t="s">
        <v>1043</v>
      </c>
      <c r="B11" s="384">
        <v>29841.1</v>
      </c>
      <c r="C11" s="384">
        <v>29349.3</v>
      </c>
      <c r="D11" s="384">
        <v>28873.9</v>
      </c>
      <c r="E11" s="384">
        <v>28571.9</v>
      </c>
      <c r="F11" s="384">
        <v>28483.5</v>
      </c>
      <c r="G11" s="384">
        <v>27693.722614555649</v>
      </c>
      <c r="H11" s="384">
        <v>27671.028894689771</v>
      </c>
      <c r="I11" s="384">
        <v>27263.8</v>
      </c>
      <c r="J11" s="384">
        <v>27465.599999999999</v>
      </c>
      <c r="K11" s="384">
        <v>29627.5</v>
      </c>
      <c r="L11" s="183" t="s">
        <v>1044</v>
      </c>
    </row>
    <row r="12" spans="1:12" s="183" customFormat="1" ht="15" customHeight="1" x14ac:dyDescent="0.35">
      <c r="B12" s="384"/>
      <c r="C12" s="384"/>
      <c r="D12" s="384"/>
      <c r="E12" s="384"/>
      <c r="F12" s="384"/>
      <c r="G12" s="384"/>
      <c r="H12" s="384"/>
      <c r="I12" s="384"/>
      <c r="J12" s="384"/>
      <c r="K12" s="384"/>
    </row>
    <row r="13" spans="1:12" s="183" customFormat="1" ht="15" customHeight="1" x14ac:dyDescent="0.35">
      <c r="A13" s="183" t="s">
        <v>1231</v>
      </c>
      <c r="B13" s="183">
        <v>20401.7</v>
      </c>
      <c r="C13" s="183">
        <v>20378.099999999999</v>
      </c>
      <c r="D13" s="183">
        <v>20409.987000000001</v>
      </c>
      <c r="E13" s="183">
        <v>20114.7</v>
      </c>
      <c r="F13" s="183">
        <v>20028.599999999999</v>
      </c>
      <c r="G13" s="183">
        <v>20107.907160086139</v>
      </c>
      <c r="H13" s="183">
        <v>20637.325126101634</v>
      </c>
      <c r="I13" s="384">
        <v>20752.900000000001</v>
      </c>
      <c r="J13" s="384">
        <v>21255.8</v>
      </c>
      <c r="K13" s="384">
        <v>23329</v>
      </c>
      <c r="L13" s="183" t="s">
        <v>1232</v>
      </c>
    </row>
    <row r="14" spans="1:12" s="183" customFormat="1" ht="15" customHeight="1" x14ac:dyDescent="0.35">
      <c r="A14" s="183" t="s">
        <v>1233</v>
      </c>
      <c r="B14" s="384">
        <v>8237.5</v>
      </c>
      <c r="C14" s="384">
        <v>7825.1</v>
      </c>
      <c r="D14" s="384">
        <v>7264</v>
      </c>
      <c r="E14" s="384">
        <v>7236.1</v>
      </c>
      <c r="F14" s="384">
        <v>7175.2</v>
      </c>
      <c r="G14" s="384">
        <v>6343.0450000000001</v>
      </c>
      <c r="H14" s="384">
        <v>5861.0609999999997</v>
      </c>
      <c r="I14" s="384">
        <v>5308.6</v>
      </c>
      <c r="J14" s="384">
        <v>5129.1000000000004</v>
      </c>
      <c r="K14" s="384">
        <v>5144.1000000000004</v>
      </c>
      <c r="L14" s="183" t="s">
        <v>1234</v>
      </c>
    </row>
    <row r="15" spans="1:12" s="183" customFormat="1" ht="15" customHeight="1" x14ac:dyDescent="0.35">
      <c r="A15" s="183" t="s">
        <v>1235</v>
      </c>
      <c r="B15" s="384">
        <v>1201.9000000000001</v>
      </c>
      <c r="C15" s="384">
        <v>1146</v>
      </c>
      <c r="D15" s="384">
        <v>1199.9000000000001</v>
      </c>
      <c r="E15" s="384">
        <v>1221.0999999999999</v>
      </c>
      <c r="F15" s="384">
        <v>1279.8</v>
      </c>
      <c r="G15" s="384">
        <v>1242.7704544695071</v>
      </c>
      <c r="H15" s="384">
        <v>1172.642768588137</v>
      </c>
      <c r="I15" s="384">
        <v>1202.3</v>
      </c>
      <c r="J15" s="384">
        <v>1080.5999999999999</v>
      </c>
      <c r="K15" s="384">
        <v>1154.5</v>
      </c>
      <c r="L15" s="183" t="s">
        <v>1236</v>
      </c>
    </row>
    <row r="16" spans="1:12" s="183" customFormat="1" ht="15" customHeight="1" x14ac:dyDescent="0.35">
      <c r="B16" s="384"/>
      <c r="C16" s="384"/>
      <c r="D16" s="384"/>
      <c r="E16" s="384"/>
      <c r="F16" s="384"/>
      <c r="G16" s="384"/>
      <c r="H16" s="384"/>
      <c r="I16" s="384"/>
      <c r="J16" s="384"/>
      <c r="K16" s="384"/>
    </row>
    <row r="17" spans="1:12" s="183" customFormat="1" ht="15" customHeight="1" x14ac:dyDescent="0.35">
      <c r="A17" s="183" t="s">
        <v>1172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183" t="s">
        <v>1173</v>
      </c>
    </row>
    <row r="18" spans="1:12" s="183" customFormat="1" ht="15" customHeight="1" x14ac:dyDescent="0.35">
      <c r="A18" s="183" t="s">
        <v>1237</v>
      </c>
      <c r="B18" s="384">
        <v>5286.9</v>
      </c>
      <c r="C18" s="384">
        <v>5371.2</v>
      </c>
      <c r="D18" s="384">
        <v>5248.5</v>
      </c>
      <c r="E18" s="384">
        <v>5412.2</v>
      </c>
      <c r="F18" s="384">
        <v>5579.5</v>
      </c>
      <c r="G18" s="384">
        <v>4819.2019226000002</v>
      </c>
      <c r="H18" s="384">
        <v>4753.4272563499999</v>
      </c>
      <c r="I18" s="384">
        <v>4783.1000000000004</v>
      </c>
      <c r="J18" s="384">
        <v>4519.6000000000004</v>
      </c>
      <c r="K18" s="384">
        <v>4473.2</v>
      </c>
      <c r="L18" s="183" t="s">
        <v>1238</v>
      </c>
    </row>
    <row r="19" spans="1:12" s="183" customFormat="1" ht="15" customHeight="1" x14ac:dyDescent="0.35">
      <c r="B19" s="384"/>
      <c r="C19" s="384"/>
      <c r="D19" s="384"/>
      <c r="E19" s="384"/>
      <c r="F19" s="384"/>
      <c r="G19" s="384"/>
      <c r="H19" s="384"/>
      <c r="I19" s="384"/>
      <c r="J19" s="384"/>
      <c r="K19" s="384"/>
    </row>
    <row r="20" spans="1:12" s="183" customFormat="1" ht="15" customHeight="1" x14ac:dyDescent="0.35">
      <c r="A20" s="183" t="s">
        <v>1239</v>
      </c>
      <c r="B20" s="384">
        <v>2150.9</v>
      </c>
      <c r="C20" s="384">
        <v>2236.8000000000002</v>
      </c>
      <c r="D20" s="384">
        <v>2172.4</v>
      </c>
      <c r="E20" s="384">
        <v>2170.1999999999998</v>
      </c>
      <c r="F20" s="384">
        <v>2189.8000000000002</v>
      </c>
      <c r="G20" s="384">
        <v>2094.9759226000001</v>
      </c>
      <c r="H20" s="384">
        <v>2041.7532563499999</v>
      </c>
      <c r="I20" s="384">
        <v>2012.8</v>
      </c>
      <c r="J20" s="384">
        <v>1941</v>
      </c>
      <c r="K20" s="384">
        <v>2007.3</v>
      </c>
      <c r="L20" s="183" t="s">
        <v>1240</v>
      </c>
    </row>
    <row r="21" spans="1:12" s="183" customFormat="1" ht="15" customHeight="1" x14ac:dyDescent="0.35">
      <c r="A21" s="183" t="s">
        <v>1241</v>
      </c>
      <c r="B21" s="384">
        <v>3136</v>
      </c>
      <c r="C21" s="384">
        <v>3134.4</v>
      </c>
      <c r="D21" s="384">
        <v>3076.1</v>
      </c>
      <c r="E21" s="384">
        <v>3241.9</v>
      </c>
      <c r="F21" s="384">
        <v>3389.7</v>
      </c>
      <c r="G21" s="384">
        <v>2724.2260000000001</v>
      </c>
      <c r="H21" s="384">
        <v>2711.674</v>
      </c>
      <c r="I21" s="384">
        <v>2770.3</v>
      </c>
      <c r="J21" s="384">
        <v>2578.5</v>
      </c>
      <c r="K21" s="384">
        <v>2466</v>
      </c>
      <c r="L21" s="183" t="s">
        <v>1242</v>
      </c>
    </row>
    <row r="22" spans="1:12" s="183" customFormat="1" ht="15" customHeight="1" x14ac:dyDescent="0.35">
      <c r="B22" s="384"/>
      <c r="C22" s="384"/>
      <c r="D22" s="384"/>
      <c r="E22" s="384"/>
      <c r="F22" s="384"/>
      <c r="G22" s="384"/>
      <c r="H22" s="384"/>
      <c r="I22" s="384"/>
      <c r="J22" s="384"/>
      <c r="K22" s="384"/>
    </row>
    <row r="23" spans="1:12" s="183" customFormat="1" ht="15" customHeight="1" x14ac:dyDescent="0.35">
      <c r="A23" s="183" t="s">
        <v>1243</v>
      </c>
      <c r="B23" s="384">
        <v>15418.7</v>
      </c>
      <c r="C23" s="384">
        <v>15058.5</v>
      </c>
      <c r="D23" s="384">
        <v>15887.2</v>
      </c>
      <c r="E23" s="384">
        <v>16083</v>
      </c>
      <c r="F23" s="384">
        <v>16522.599999999999</v>
      </c>
      <c r="G23" s="384">
        <v>21870.209511239522</v>
      </c>
      <c r="H23" s="384">
        <v>18295.445569409778</v>
      </c>
      <c r="I23" s="384">
        <v>15421.8</v>
      </c>
      <c r="J23" s="384">
        <v>16422.099999999999</v>
      </c>
      <c r="K23" s="384">
        <v>20108.5</v>
      </c>
      <c r="L23" s="183" t="s">
        <v>1244</v>
      </c>
    </row>
    <row r="24" spans="1:12" s="183" customFormat="1" ht="15" customHeight="1" x14ac:dyDescent="0.35">
      <c r="B24" s="384"/>
      <c r="C24" s="384"/>
      <c r="D24" s="384"/>
      <c r="E24" s="384"/>
      <c r="F24" s="384"/>
      <c r="G24" s="384"/>
      <c r="H24" s="384"/>
      <c r="I24" s="384"/>
      <c r="J24" s="384"/>
      <c r="K24" s="384"/>
    </row>
    <row r="25" spans="1:12" s="183" customFormat="1" ht="15" customHeight="1" x14ac:dyDescent="0.35">
      <c r="A25" s="183" t="s">
        <v>1245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183" t="s">
        <v>1246</v>
      </c>
    </row>
    <row r="26" spans="1:12" s="183" customFormat="1" ht="15" customHeight="1" x14ac:dyDescent="0.35">
      <c r="A26" s="183" t="s">
        <v>1247</v>
      </c>
      <c r="B26" s="384">
        <v>2805.5</v>
      </c>
      <c r="C26" s="384">
        <v>2912.2</v>
      </c>
      <c r="D26" s="384">
        <v>3120.5</v>
      </c>
      <c r="E26" s="384">
        <v>3139.7</v>
      </c>
      <c r="F26" s="384">
        <v>3479.6</v>
      </c>
      <c r="G26" s="384">
        <v>3618.6655160193482</v>
      </c>
      <c r="H26" s="384">
        <v>3859.6257250078152</v>
      </c>
      <c r="I26" s="384">
        <v>3966.3</v>
      </c>
      <c r="J26" s="384">
        <v>4323.8999999999996</v>
      </c>
      <c r="K26" s="384">
        <v>5108</v>
      </c>
      <c r="L26" s="183" t="s">
        <v>1248</v>
      </c>
    </row>
    <row r="27" spans="1:12" s="183" customFormat="1" ht="15" customHeight="1" x14ac:dyDescent="0.35">
      <c r="A27" s="183" t="s">
        <v>1249</v>
      </c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183" t="s">
        <v>1250</v>
      </c>
    </row>
    <row r="28" spans="1:12" s="183" customFormat="1" ht="15" customHeight="1" x14ac:dyDescent="0.35">
      <c r="A28" s="183" t="s">
        <v>1251</v>
      </c>
      <c r="B28" s="384">
        <v>239.3</v>
      </c>
      <c r="C28" s="384">
        <v>224.9</v>
      </c>
      <c r="D28" s="384">
        <v>223.5</v>
      </c>
      <c r="E28" s="384">
        <v>232</v>
      </c>
      <c r="F28" s="384">
        <v>239.7</v>
      </c>
      <c r="G28" s="384">
        <v>256.6995324435249</v>
      </c>
      <c r="H28" s="384">
        <v>254.69783209010515</v>
      </c>
      <c r="I28" s="384">
        <v>308.60000000000002</v>
      </c>
      <c r="J28" s="384">
        <v>361.5</v>
      </c>
      <c r="K28" s="384">
        <v>360.9</v>
      </c>
      <c r="L28" s="183" t="s">
        <v>1252</v>
      </c>
    </row>
    <row r="29" spans="1:12" s="183" customFormat="1" ht="15" customHeight="1" x14ac:dyDescent="0.35">
      <c r="A29" s="183" t="s">
        <v>1253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183" t="s">
        <v>1254</v>
      </c>
    </row>
    <row r="30" spans="1:12" s="183" customFormat="1" ht="15" customHeight="1" x14ac:dyDescent="0.35">
      <c r="A30" s="183" t="s">
        <v>1255</v>
      </c>
      <c r="B30" s="384">
        <v>5.7</v>
      </c>
      <c r="C30" s="384">
        <v>7</v>
      </c>
      <c r="D30" s="384">
        <v>6.9</v>
      </c>
      <c r="E30" s="384">
        <v>7.4</v>
      </c>
      <c r="F30" s="384">
        <v>9.3000000000000007</v>
      </c>
      <c r="G30" s="384">
        <v>169.16300000000001</v>
      </c>
      <c r="H30" s="384">
        <v>126.746</v>
      </c>
      <c r="I30" s="384">
        <v>128.5</v>
      </c>
      <c r="J30" s="384">
        <v>136.9</v>
      </c>
      <c r="K30" s="384">
        <v>141.5</v>
      </c>
      <c r="L30" s="183" t="s">
        <v>1256</v>
      </c>
    </row>
    <row r="31" spans="1:12" s="183" customFormat="1" ht="15" customHeight="1" x14ac:dyDescent="0.35">
      <c r="A31" s="183" t="s">
        <v>1257</v>
      </c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183" t="s">
        <v>1258</v>
      </c>
    </row>
    <row r="32" spans="1:12" s="183" customFormat="1" ht="15" customHeight="1" x14ac:dyDescent="0.35">
      <c r="A32" s="183" t="s">
        <v>1259</v>
      </c>
      <c r="B32" s="384">
        <v>9668.2999999999993</v>
      </c>
      <c r="C32" s="384">
        <v>9490.2999999999993</v>
      </c>
      <c r="D32" s="384">
        <v>9346.7999999999993</v>
      </c>
      <c r="E32" s="384">
        <v>9480.7000000000007</v>
      </c>
      <c r="F32" s="384">
        <v>9386.1</v>
      </c>
      <c r="G32" s="384">
        <v>9570.7408782343391</v>
      </c>
      <c r="H32" s="384">
        <v>9615.3209999999999</v>
      </c>
      <c r="I32" s="384">
        <v>9863.4</v>
      </c>
      <c r="J32" s="384">
        <v>9999.1</v>
      </c>
      <c r="K32" s="384">
        <v>12749.1</v>
      </c>
      <c r="L32" s="183" t="s">
        <v>1260</v>
      </c>
    </row>
    <row r="33" spans="1:12" s="183" customFormat="1" ht="15" customHeight="1" x14ac:dyDescent="0.35">
      <c r="A33" s="183" t="s">
        <v>1261</v>
      </c>
      <c r="B33" s="384">
        <v>2699.9</v>
      </c>
      <c r="C33" s="384">
        <v>2424</v>
      </c>
      <c r="D33" s="384">
        <v>3189.5</v>
      </c>
      <c r="E33" s="384">
        <v>3223.2</v>
      </c>
      <c r="F33" s="384">
        <v>3408</v>
      </c>
      <c r="G33" s="384">
        <v>8254.940584542308</v>
      </c>
      <c r="H33" s="384">
        <v>4439.0550123118546</v>
      </c>
      <c r="I33" s="384">
        <v>1155</v>
      </c>
      <c r="J33" s="384">
        <v>1600.6</v>
      </c>
      <c r="K33" s="384">
        <v>1749</v>
      </c>
      <c r="L33" s="183" t="s">
        <v>1262</v>
      </c>
    </row>
    <row r="34" spans="1:12" s="183" customFormat="1" ht="15" customHeight="1" x14ac:dyDescent="0.35">
      <c r="B34" s="384"/>
      <c r="C34" s="384"/>
      <c r="D34" s="384"/>
      <c r="E34" s="384"/>
      <c r="F34" s="384"/>
      <c r="G34" s="384"/>
      <c r="H34" s="384"/>
      <c r="I34" s="384"/>
      <c r="J34" s="384"/>
      <c r="K34" s="384"/>
    </row>
    <row r="35" spans="1:12" s="183" customFormat="1" ht="15" customHeight="1" x14ac:dyDescent="0.35">
      <c r="A35" s="183" t="s">
        <v>1263</v>
      </c>
      <c r="B35" s="384">
        <v>24186.799999999999</v>
      </c>
      <c r="C35" s="384">
        <v>24079.1</v>
      </c>
      <c r="D35" s="384">
        <v>24243.7</v>
      </c>
      <c r="E35" s="384">
        <v>24358</v>
      </c>
      <c r="F35" s="384">
        <v>25436.400000000001</v>
      </c>
      <c r="G35" s="384">
        <v>27128.03153589023</v>
      </c>
      <c r="H35" s="384">
        <v>26518.784613240521</v>
      </c>
      <c r="I35" s="384">
        <v>35972.300000000003</v>
      </c>
      <c r="J35" s="384">
        <v>41994.5</v>
      </c>
      <c r="K35" s="384">
        <v>39756.400000000001</v>
      </c>
      <c r="L35" s="183" t="s">
        <v>1264</v>
      </c>
    </row>
    <row r="36" spans="1:12" s="183" customFormat="1" ht="15" customHeight="1" x14ac:dyDescent="0.35">
      <c r="B36" s="384"/>
      <c r="C36" s="384"/>
      <c r="D36" s="384"/>
      <c r="E36" s="384"/>
      <c r="F36" s="384"/>
      <c r="G36" s="384"/>
      <c r="H36" s="384"/>
      <c r="I36" s="384"/>
      <c r="J36" s="384"/>
      <c r="K36" s="384"/>
    </row>
    <row r="37" spans="1:12" s="183" customFormat="1" ht="15" customHeight="1" x14ac:dyDescent="0.35">
      <c r="A37" s="183" t="s">
        <v>1265</v>
      </c>
      <c r="B37" s="384">
        <v>5468.2</v>
      </c>
      <c r="C37" s="384">
        <v>5741.5</v>
      </c>
      <c r="D37" s="384">
        <v>5798</v>
      </c>
      <c r="E37" s="384">
        <v>5905.1</v>
      </c>
      <c r="F37" s="384">
        <v>5783.9</v>
      </c>
      <c r="G37" s="384">
        <v>6194.9279999999999</v>
      </c>
      <c r="H37" s="384">
        <v>5688.5820000000003</v>
      </c>
      <c r="I37" s="384">
        <v>6460.8</v>
      </c>
      <c r="J37" s="384">
        <v>7181.1</v>
      </c>
      <c r="K37" s="384">
        <v>7269.6</v>
      </c>
      <c r="L37" s="183" t="s">
        <v>1266</v>
      </c>
    </row>
    <row r="38" spans="1:12" s="183" customFormat="1" ht="15" customHeight="1" x14ac:dyDescent="0.35">
      <c r="A38" s="183" t="s">
        <v>1267</v>
      </c>
      <c r="B38" s="384">
        <v>16299.7</v>
      </c>
      <c r="C38" s="384">
        <v>16324.1</v>
      </c>
      <c r="D38" s="384">
        <v>16399</v>
      </c>
      <c r="E38" s="384">
        <v>16464.2</v>
      </c>
      <c r="F38" s="384">
        <v>17759.099999999999</v>
      </c>
      <c r="G38" s="384">
        <v>18770.513999999999</v>
      </c>
      <c r="H38" s="384">
        <v>18805.135999999999</v>
      </c>
      <c r="I38" s="384">
        <v>27499.3</v>
      </c>
      <c r="J38" s="384">
        <v>32809.199999999997</v>
      </c>
      <c r="K38" s="384">
        <v>30413.200000000001</v>
      </c>
      <c r="L38" s="183" t="s">
        <v>1268</v>
      </c>
    </row>
    <row r="39" spans="1:12" s="183" customFormat="1" ht="15" customHeight="1" x14ac:dyDescent="0.35">
      <c r="A39" s="183" t="s">
        <v>1269</v>
      </c>
      <c r="B39" s="384">
        <v>29.9</v>
      </c>
      <c r="C39" s="384">
        <v>30.3</v>
      </c>
      <c r="D39" s="384">
        <v>33.5</v>
      </c>
      <c r="E39" s="384">
        <v>33.9</v>
      </c>
      <c r="F39" s="384">
        <v>30.4</v>
      </c>
      <c r="G39" s="384">
        <v>30.001000000000001</v>
      </c>
      <c r="H39" s="384">
        <v>22.337</v>
      </c>
      <c r="I39" s="384">
        <v>17.2</v>
      </c>
      <c r="J39" s="384">
        <v>69.5</v>
      </c>
      <c r="K39" s="384">
        <v>22</v>
      </c>
      <c r="L39" s="183" t="s">
        <v>1270</v>
      </c>
    </row>
    <row r="40" spans="1:12" s="183" customFormat="1" ht="15" customHeight="1" x14ac:dyDescent="0.35">
      <c r="A40" s="183" t="s">
        <v>1271</v>
      </c>
      <c r="B40" s="384">
        <v>1971.1</v>
      </c>
      <c r="C40" s="384">
        <v>1556.7</v>
      </c>
      <c r="D40" s="384">
        <v>1569.9960000000001</v>
      </c>
      <c r="E40" s="384">
        <v>1493.7</v>
      </c>
      <c r="F40" s="384">
        <v>1387.7</v>
      </c>
      <c r="G40" s="384">
        <v>1335.4195358902286</v>
      </c>
      <c r="H40" s="384">
        <v>1262.9836132405212</v>
      </c>
      <c r="I40" s="384">
        <v>1259</v>
      </c>
      <c r="J40" s="384">
        <v>1281.3</v>
      </c>
      <c r="K40" s="384">
        <v>1388.3</v>
      </c>
      <c r="L40" s="183" t="s">
        <v>1272</v>
      </c>
    </row>
    <row r="41" spans="1:12" s="183" customFormat="1" ht="15" customHeight="1" x14ac:dyDescent="0.35">
      <c r="A41" s="183" t="s">
        <v>1273</v>
      </c>
      <c r="B41" s="384">
        <v>417.9</v>
      </c>
      <c r="C41" s="384">
        <v>426.5</v>
      </c>
      <c r="D41" s="384">
        <v>443.3</v>
      </c>
      <c r="E41" s="384">
        <v>461.1</v>
      </c>
      <c r="F41" s="384">
        <v>475.4</v>
      </c>
      <c r="G41" s="384">
        <v>797.16899999999998</v>
      </c>
      <c r="H41" s="384">
        <v>739.74599999999998</v>
      </c>
      <c r="I41" s="384">
        <v>736</v>
      </c>
      <c r="J41" s="384">
        <v>653.5</v>
      </c>
      <c r="K41" s="384">
        <v>663.3</v>
      </c>
      <c r="L41" s="183" t="s">
        <v>1274</v>
      </c>
    </row>
    <row r="42" spans="1:12" x14ac:dyDescent="0.35">
      <c r="A42" s="385"/>
      <c r="B42" s="386"/>
      <c r="C42" s="385"/>
      <c r="D42" s="385"/>
      <c r="E42" s="385"/>
      <c r="F42" s="385"/>
      <c r="G42" s="385"/>
      <c r="H42" s="385"/>
      <c r="I42" s="385"/>
      <c r="J42" s="385"/>
      <c r="K42" s="385"/>
      <c r="L42" s="385"/>
    </row>
    <row r="44" spans="1:12" x14ac:dyDescent="0.35">
      <c r="A44" s="351" t="s">
        <v>1033</v>
      </c>
      <c r="G44" s="351" t="s">
        <v>1275</v>
      </c>
    </row>
    <row r="45" spans="1:12" x14ac:dyDescent="0.35">
      <c r="A45" s="351" t="s">
        <v>338</v>
      </c>
      <c r="G45" s="351" t="s">
        <v>628</v>
      </c>
    </row>
    <row r="47" spans="1:12" ht="16.5" x14ac:dyDescent="0.35">
      <c r="A47" s="380" t="s">
        <v>788</v>
      </c>
      <c r="B47" s="387"/>
      <c r="C47" s="387"/>
      <c r="D47" s="387"/>
      <c r="E47" s="387"/>
      <c r="G47" s="272" t="s">
        <v>789</v>
      </c>
      <c r="H47" s="272"/>
    </row>
    <row r="48" spans="1:12" ht="16.5" x14ac:dyDescent="0.35">
      <c r="A48" s="380" t="s">
        <v>595</v>
      </c>
      <c r="B48" s="387"/>
      <c r="C48" s="387"/>
      <c r="D48" s="387"/>
      <c r="E48" s="387"/>
      <c r="G48" s="272" t="s">
        <v>790</v>
      </c>
      <c r="H48" s="272"/>
    </row>
  </sheetData>
  <hyperlinks>
    <hyperlink ref="L3" location="'ÍNDICE-INDEX'!A1" display="ÍNDICE - INDEX" xr:uid="{B1FAB1A7-D3E0-4E13-928B-BC1890DAA014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0F7E-3147-49C6-86BB-E9FE9ED5B79F}">
  <sheetPr>
    <tabColor theme="9" tint="0.59999389629810485"/>
  </sheetPr>
  <dimension ref="A1:L47"/>
  <sheetViews>
    <sheetView zoomScale="60" zoomScaleNormal="60" workbookViewId="0">
      <selection activeCell="P23" sqref="P23"/>
    </sheetView>
  </sheetViews>
  <sheetFormatPr defaultRowHeight="15" x14ac:dyDescent="0.35"/>
  <cols>
    <col min="1" max="1" width="46.1796875" style="31" customWidth="1"/>
    <col min="2" max="2" width="12.54296875" style="31" customWidth="1"/>
    <col min="3" max="4" width="12.1796875" style="31" customWidth="1"/>
    <col min="5" max="5" width="12.54296875" style="31" customWidth="1"/>
    <col min="6" max="6" width="12.81640625" style="31" customWidth="1"/>
    <col min="7" max="7" width="12" style="31" customWidth="1"/>
    <col min="8" max="11" width="12.81640625" style="31" customWidth="1"/>
    <col min="12" max="12" width="47.81640625" style="31" customWidth="1"/>
    <col min="13" max="248" width="8.7265625" style="31"/>
    <col min="249" max="249" width="45.1796875" style="31" customWidth="1"/>
    <col min="250" max="253" width="0" style="31" hidden="1" customWidth="1"/>
    <col min="254" max="254" width="11.1796875" style="31" customWidth="1"/>
    <col min="255" max="255" width="10.1796875" style="31" customWidth="1"/>
    <col min="256" max="259" width="8.7265625" style="31"/>
    <col min="260" max="260" width="11.453125" style="31" customWidth="1"/>
    <col min="261" max="261" width="11.81640625" style="31" customWidth="1"/>
    <col min="262" max="262" width="12" style="31" customWidth="1"/>
    <col min="263" max="263" width="12.81640625" style="31" customWidth="1"/>
    <col min="264" max="264" width="40.81640625" style="31" customWidth="1"/>
    <col min="265" max="504" width="8.7265625" style="31"/>
    <col min="505" max="505" width="45.1796875" style="31" customWidth="1"/>
    <col min="506" max="509" width="0" style="31" hidden="1" customWidth="1"/>
    <col min="510" max="510" width="11.1796875" style="31" customWidth="1"/>
    <col min="511" max="511" width="10.1796875" style="31" customWidth="1"/>
    <col min="512" max="515" width="8.7265625" style="31"/>
    <col min="516" max="516" width="11.453125" style="31" customWidth="1"/>
    <col min="517" max="517" width="11.81640625" style="31" customWidth="1"/>
    <col min="518" max="518" width="12" style="31" customWidth="1"/>
    <col min="519" max="519" width="12.81640625" style="31" customWidth="1"/>
    <col min="520" max="520" width="40.81640625" style="31" customWidth="1"/>
    <col min="521" max="760" width="8.7265625" style="31"/>
    <col min="761" max="761" width="45.1796875" style="31" customWidth="1"/>
    <col min="762" max="765" width="0" style="31" hidden="1" customWidth="1"/>
    <col min="766" max="766" width="11.1796875" style="31" customWidth="1"/>
    <col min="767" max="767" width="10.1796875" style="31" customWidth="1"/>
    <col min="768" max="771" width="8.7265625" style="31"/>
    <col min="772" max="772" width="11.453125" style="31" customWidth="1"/>
    <col min="773" max="773" width="11.81640625" style="31" customWidth="1"/>
    <col min="774" max="774" width="12" style="31" customWidth="1"/>
    <col min="775" max="775" width="12.81640625" style="31" customWidth="1"/>
    <col min="776" max="776" width="40.81640625" style="31" customWidth="1"/>
    <col min="777" max="1016" width="8.7265625" style="31"/>
    <col min="1017" max="1017" width="45.1796875" style="31" customWidth="1"/>
    <col min="1018" max="1021" width="0" style="31" hidden="1" customWidth="1"/>
    <col min="1022" max="1022" width="11.1796875" style="31" customWidth="1"/>
    <col min="1023" max="1023" width="10.1796875" style="31" customWidth="1"/>
    <col min="1024" max="1027" width="8.7265625" style="31"/>
    <col min="1028" max="1028" width="11.453125" style="31" customWidth="1"/>
    <col min="1029" max="1029" width="11.81640625" style="31" customWidth="1"/>
    <col min="1030" max="1030" width="12" style="31" customWidth="1"/>
    <col min="1031" max="1031" width="12.81640625" style="31" customWidth="1"/>
    <col min="1032" max="1032" width="40.81640625" style="31" customWidth="1"/>
    <col min="1033" max="1272" width="8.7265625" style="31"/>
    <col min="1273" max="1273" width="45.1796875" style="31" customWidth="1"/>
    <col min="1274" max="1277" width="0" style="31" hidden="1" customWidth="1"/>
    <col min="1278" max="1278" width="11.1796875" style="31" customWidth="1"/>
    <col min="1279" max="1279" width="10.1796875" style="31" customWidth="1"/>
    <col min="1280" max="1283" width="8.7265625" style="31"/>
    <col min="1284" max="1284" width="11.453125" style="31" customWidth="1"/>
    <col min="1285" max="1285" width="11.81640625" style="31" customWidth="1"/>
    <col min="1286" max="1286" width="12" style="31" customWidth="1"/>
    <col min="1287" max="1287" width="12.81640625" style="31" customWidth="1"/>
    <col min="1288" max="1288" width="40.81640625" style="31" customWidth="1"/>
    <col min="1289" max="1528" width="8.7265625" style="31"/>
    <col min="1529" max="1529" width="45.1796875" style="31" customWidth="1"/>
    <col min="1530" max="1533" width="0" style="31" hidden="1" customWidth="1"/>
    <col min="1534" max="1534" width="11.1796875" style="31" customWidth="1"/>
    <col min="1535" max="1535" width="10.1796875" style="31" customWidth="1"/>
    <col min="1536" max="1539" width="8.7265625" style="31"/>
    <col min="1540" max="1540" width="11.453125" style="31" customWidth="1"/>
    <col min="1541" max="1541" width="11.81640625" style="31" customWidth="1"/>
    <col min="1542" max="1542" width="12" style="31" customWidth="1"/>
    <col min="1543" max="1543" width="12.81640625" style="31" customWidth="1"/>
    <col min="1544" max="1544" width="40.81640625" style="31" customWidth="1"/>
    <col min="1545" max="1784" width="8.7265625" style="31"/>
    <col min="1785" max="1785" width="45.1796875" style="31" customWidth="1"/>
    <col min="1786" max="1789" width="0" style="31" hidden="1" customWidth="1"/>
    <col min="1790" max="1790" width="11.1796875" style="31" customWidth="1"/>
    <col min="1791" max="1791" width="10.1796875" style="31" customWidth="1"/>
    <col min="1792" max="1795" width="8.7265625" style="31"/>
    <col min="1796" max="1796" width="11.453125" style="31" customWidth="1"/>
    <col min="1797" max="1797" width="11.81640625" style="31" customWidth="1"/>
    <col min="1798" max="1798" width="12" style="31" customWidth="1"/>
    <col min="1799" max="1799" width="12.81640625" style="31" customWidth="1"/>
    <col min="1800" max="1800" width="40.81640625" style="31" customWidth="1"/>
    <col min="1801" max="2040" width="8.7265625" style="31"/>
    <col min="2041" max="2041" width="45.1796875" style="31" customWidth="1"/>
    <col min="2042" max="2045" width="0" style="31" hidden="1" customWidth="1"/>
    <col min="2046" max="2046" width="11.1796875" style="31" customWidth="1"/>
    <col min="2047" max="2047" width="10.1796875" style="31" customWidth="1"/>
    <col min="2048" max="2051" width="8.7265625" style="31"/>
    <col min="2052" max="2052" width="11.453125" style="31" customWidth="1"/>
    <col min="2053" max="2053" width="11.81640625" style="31" customWidth="1"/>
    <col min="2054" max="2054" width="12" style="31" customWidth="1"/>
    <col min="2055" max="2055" width="12.81640625" style="31" customWidth="1"/>
    <col min="2056" max="2056" width="40.81640625" style="31" customWidth="1"/>
    <col min="2057" max="2296" width="8.7265625" style="31"/>
    <col min="2297" max="2297" width="45.1796875" style="31" customWidth="1"/>
    <col min="2298" max="2301" width="0" style="31" hidden="1" customWidth="1"/>
    <col min="2302" max="2302" width="11.1796875" style="31" customWidth="1"/>
    <col min="2303" max="2303" width="10.1796875" style="31" customWidth="1"/>
    <col min="2304" max="2307" width="8.7265625" style="31"/>
    <col min="2308" max="2308" width="11.453125" style="31" customWidth="1"/>
    <col min="2309" max="2309" width="11.81640625" style="31" customWidth="1"/>
    <col min="2310" max="2310" width="12" style="31" customWidth="1"/>
    <col min="2311" max="2311" width="12.81640625" style="31" customWidth="1"/>
    <col min="2312" max="2312" width="40.81640625" style="31" customWidth="1"/>
    <col min="2313" max="2552" width="8.7265625" style="31"/>
    <col min="2553" max="2553" width="45.1796875" style="31" customWidth="1"/>
    <col min="2554" max="2557" width="0" style="31" hidden="1" customWidth="1"/>
    <col min="2558" max="2558" width="11.1796875" style="31" customWidth="1"/>
    <col min="2559" max="2559" width="10.1796875" style="31" customWidth="1"/>
    <col min="2560" max="2563" width="8.7265625" style="31"/>
    <col min="2564" max="2564" width="11.453125" style="31" customWidth="1"/>
    <col min="2565" max="2565" width="11.81640625" style="31" customWidth="1"/>
    <col min="2566" max="2566" width="12" style="31" customWidth="1"/>
    <col min="2567" max="2567" width="12.81640625" style="31" customWidth="1"/>
    <col min="2568" max="2568" width="40.81640625" style="31" customWidth="1"/>
    <col min="2569" max="2808" width="8.7265625" style="31"/>
    <col min="2809" max="2809" width="45.1796875" style="31" customWidth="1"/>
    <col min="2810" max="2813" width="0" style="31" hidden="1" customWidth="1"/>
    <col min="2814" max="2814" width="11.1796875" style="31" customWidth="1"/>
    <col min="2815" max="2815" width="10.1796875" style="31" customWidth="1"/>
    <col min="2816" max="2819" width="8.7265625" style="31"/>
    <col min="2820" max="2820" width="11.453125" style="31" customWidth="1"/>
    <col min="2821" max="2821" width="11.81640625" style="31" customWidth="1"/>
    <col min="2822" max="2822" width="12" style="31" customWidth="1"/>
    <col min="2823" max="2823" width="12.81640625" style="31" customWidth="1"/>
    <col min="2824" max="2824" width="40.81640625" style="31" customWidth="1"/>
    <col min="2825" max="3064" width="8.7265625" style="31"/>
    <col min="3065" max="3065" width="45.1796875" style="31" customWidth="1"/>
    <col min="3066" max="3069" width="0" style="31" hidden="1" customWidth="1"/>
    <col min="3070" max="3070" width="11.1796875" style="31" customWidth="1"/>
    <col min="3071" max="3071" width="10.1796875" style="31" customWidth="1"/>
    <col min="3072" max="3075" width="8.7265625" style="31"/>
    <col min="3076" max="3076" width="11.453125" style="31" customWidth="1"/>
    <col min="3077" max="3077" width="11.81640625" style="31" customWidth="1"/>
    <col min="3078" max="3078" width="12" style="31" customWidth="1"/>
    <col min="3079" max="3079" width="12.81640625" style="31" customWidth="1"/>
    <col min="3080" max="3080" width="40.81640625" style="31" customWidth="1"/>
    <col min="3081" max="3320" width="8.7265625" style="31"/>
    <col min="3321" max="3321" width="45.1796875" style="31" customWidth="1"/>
    <col min="3322" max="3325" width="0" style="31" hidden="1" customWidth="1"/>
    <col min="3326" max="3326" width="11.1796875" style="31" customWidth="1"/>
    <col min="3327" max="3327" width="10.1796875" style="31" customWidth="1"/>
    <col min="3328" max="3331" width="8.7265625" style="31"/>
    <col min="3332" max="3332" width="11.453125" style="31" customWidth="1"/>
    <col min="3333" max="3333" width="11.81640625" style="31" customWidth="1"/>
    <col min="3334" max="3334" width="12" style="31" customWidth="1"/>
    <col min="3335" max="3335" width="12.81640625" style="31" customWidth="1"/>
    <col min="3336" max="3336" width="40.81640625" style="31" customWidth="1"/>
    <col min="3337" max="3576" width="8.7265625" style="31"/>
    <col min="3577" max="3577" width="45.1796875" style="31" customWidth="1"/>
    <col min="3578" max="3581" width="0" style="31" hidden="1" customWidth="1"/>
    <col min="3582" max="3582" width="11.1796875" style="31" customWidth="1"/>
    <col min="3583" max="3583" width="10.1796875" style="31" customWidth="1"/>
    <col min="3584" max="3587" width="8.7265625" style="31"/>
    <col min="3588" max="3588" width="11.453125" style="31" customWidth="1"/>
    <col min="3589" max="3589" width="11.81640625" style="31" customWidth="1"/>
    <col min="3590" max="3590" width="12" style="31" customWidth="1"/>
    <col min="3591" max="3591" width="12.81640625" style="31" customWidth="1"/>
    <col min="3592" max="3592" width="40.81640625" style="31" customWidth="1"/>
    <col min="3593" max="3832" width="8.7265625" style="31"/>
    <col min="3833" max="3833" width="45.1796875" style="31" customWidth="1"/>
    <col min="3834" max="3837" width="0" style="31" hidden="1" customWidth="1"/>
    <col min="3838" max="3838" width="11.1796875" style="31" customWidth="1"/>
    <col min="3839" max="3839" width="10.1796875" style="31" customWidth="1"/>
    <col min="3840" max="3843" width="8.7265625" style="31"/>
    <col min="3844" max="3844" width="11.453125" style="31" customWidth="1"/>
    <col min="3845" max="3845" width="11.81640625" style="31" customWidth="1"/>
    <col min="3846" max="3846" width="12" style="31" customWidth="1"/>
    <col min="3847" max="3847" width="12.81640625" style="31" customWidth="1"/>
    <col min="3848" max="3848" width="40.81640625" style="31" customWidth="1"/>
    <col min="3849" max="4088" width="8.7265625" style="31"/>
    <col min="4089" max="4089" width="45.1796875" style="31" customWidth="1"/>
    <col min="4090" max="4093" width="0" style="31" hidden="1" customWidth="1"/>
    <col min="4094" max="4094" width="11.1796875" style="31" customWidth="1"/>
    <col min="4095" max="4095" width="10.1796875" style="31" customWidth="1"/>
    <col min="4096" max="4099" width="8.7265625" style="31"/>
    <col min="4100" max="4100" width="11.453125" style="31" customWidth="1"/>
    <col min="4101" max="4101" width="11.81640625" style="31" customWidth="1"/>
    <col min="4102" max="4102" width="12" style="31" customWidth="1"/>
    <col min="4103" max="4103" width="12.81640625" style="31" customWidth="1"/>
    <col min="4104" max="4104" width="40.81640625" style="31" customWidth="1"/>
    <col min="4105" max="4344" width="8.7265625" style="31"/>
    <col min="4345" max="4345" width="45.1796875" style="31" customWidth="1"/>
    <col min="4346" max="4349" width="0" style="31" hidden="1" customWidth="1"/>
    <col min="4350" max="4350" width="11.1796875" style="31" customWidth="1"/>
    <col min="4351" max="4351" width="10.1796875" style="31" customWidth="1"/>
    <col min="4352" max="4355" width="8.7265625" style="31"/>
    <col min="4356" max="4356" width="11.453125" style="31" customWidth="1"/>
    <col min="4357" max="4357" width="11.81640625" style="31" customWidth="1"/>
    <col min="4358" max="4358" width="12" style="31" customWidth="1"/>
    <col min="4359" max="4359" width="12.81640625" style="31" customWidth="1"/>
    <col min="4360" max="4360" width="40.81640625" style="31" customWidth="1"/>
    <col min="4361" max="4600" width="8.7265625" style="31"/>
    <col min="4601" max="4601" width="45.1796875" style="31" customWidth="1"/>
    <col min="4602" max="4605" width="0" style="31" hidden="1" customWidth="1"/>
    <col min="4606" max="4606" width="11.1796875" style="31" customWidth="1"/>
    <col min="4607" max="4607" width="10.1796875" style="31" customWidth="1"/>
    <col min="4608" max="4611" width="8.7265625" style="31"/>
    <col min="4612" max="4612" width="11.453125" style="31" customWidth="1"/>
    <col min="4613" max="4613" width="11.81640625" style="31" customWidth="1"/>
    <col min="4614" max="4614" width="12" style="31" customWidth="1"/>
    <col min="4615" max="4615" width="12.81640625" style="31" customWidth="1"/>
    <col min="4616" max="4616" width="40.81640625" style="31" customWidth="1"/>
    <col min="4617" max="4856" width="8.7265625" style="31"/>
    <col min="4857" max="4857" width="45.1796875" style="31" customWidth="1"/>
    <col min="4858" max="4861" width="0" style="31" hidden="1" customWidth="1"/>
    <col min="4862" max="4862" width="11.1796875" style="31" customWidth="1"/>
    <col min="4863" max="4863" width="10.1796875" style="31" customWidth="1"/>
    <col min="4864" max="4867" width="8.7265625" style="31"/>
    <col min="4868" max="4868" width="11.453125" style="31" customWidth="1"/>
    <col min="4869" max="4869" width="11.81640625" style="31" customWidth="1"/>
    <col min="4870" max="4870" width="12" style="31" customWidth="1"/>
    <col min="4871" max="4871" width="12.81640625" style="31" customWidth="1"/>
    <col min="4872" max="4872" width="40.81640625" style="31" customWidth="1"/>
    <col min="4873" max="5112" width="8.7265625" style="31"/>
    <col min="5113" max="5113" width="45.1796875" style="31" customWidth="1"/>
    <col min="5114" max="5117" width="0" style="31" hidden="1" customWidth="1"/>
    <col min="5118" max="5118" width="11.1796875" style="31" customWidth="1"/>
    <col min="5119" max="5119" width="10.1796875" style="31" customWidth="1"/>
    <col min="5120" max="5123" width="8.7265625" style="31"/>
    <col min="5124" max="5124" width="11.453125" style="31" customWidth="1"/>
    <col min="5125" max="5125" width="11.81640625" style="31" customWidth="1"/>
    <col min="5126" max="5126" width="12" style="31" customWidth="1"/>
    <col min="5127" max="5127" width="12.81640625" style="31" customWidth="1"/>
    <col min="5128" max="5128" width="40.81640625" style="31" customWidth="1"/>
    <col min="5129" max="5368" width="8.7265625" style="31"/>
    <col min="5369" max="5369" width="45.1796875" style="31" customWidth="1"/>
    <col min="5370" max="5373" width="0" style="31" hidden="1" customWidth="1"/>
    <col min="5374" max="5374" width="11.1796875" style="31" customWidth="1"/>
    <col min="5375" max="5375" width="10.1796875" style="31" customWidth="1"/>
    <col min="5376" max="5379" width="8.7265625" style="31"/>
    <col min="5380" max="5380" width="11.453125" style="31" customWidth="1"/>
    <col min="5381" max="5381" width="11.81640625" style="31" customWidth="1"/>
    <col min="5382" max="5382" width="12" style="31" customWidth="1"/>
    <col min="5383" max="5383" width="12.81640625" style="31" customWidth="1"/>
    <col min="5384" max="5384" width="40.81640625" style="31" customWidth="1"/>
    <col min="5385" max="5624" width="8.7265625" style="31"/>
    <col min="5625" max="5625" width="45.1796875" style="31" customWidth="1"/>
    <col min="5626" max="5629" width="0" style="31" hidden="1" customWidth="1"/>
    <col min="5630" max="5630" width="11.1796875" style="31" customWidth="1"/>
    <col min="5631" max="5631" width="10.1796875" style="31" customWidth="1"/>
    <col min="5632" max="5635" width="8.7265625" style="31"/>
    <col min="5636" max="5636" width="11.453125" style="31" customWidth="1"/>
    <col min="5637" max="5637" width="11.81640625" style="31" customWidth="1"/>
    <col min="5638" max="5638" width="12" style="31" customWidth="1"/>
    <col min="5639" max="5639" width="12.81640625" style="31" customWidth="1"/>
    <col min="5640" max="5640" width="40.81640625" style="31" customWidth="1"/>
    <col min="5641" max="5880" width="8.7265625" style="31"/>
    <col min="5881" max="5881" width="45.1796875" style="31" customWidth="1"/>
    <col min="5882" max="5885" width="0" style="31" hidden="1" customWidth="1"/>
    <col min="5886" max="5886" width="11.1796875" style="31" customWidth="1"/>
    <col min="5887" max="5887" width="10.1796875" style="31" customWidth="1"/>
    <col min="5888" max="5891" width="8.7265625" style="31"/>
    <col min="5892" max="5892" width="11.453125" style="31" customWidth="1"/>
    <col min="5893" max="5893" width="11.81640625" style="31" customWidth="1"/>
    <col min="5894" max="5894" width="12" style="31" customWidth="1"/>
    <col min="5895" max="5895" width="12.81640625" style="31" customWidth="1"/>
    <col min="5896" max="5896" width="40.81640625" style="31" customWidth="1"/>
    <col min="5897" max="6136" width="8.7265625" style="31"/>
    <col min="6137" max="6137" width="45.1796875" style="31" customWidth="1"/>
    <col min="6138" max="6141" width="0" style="31" hidden="1" customWidth="1"/>
    <col min="6142" max="6142" width="11.1796875" style="31" customWidth="1"/>
    <col min="6143" max="6143" width="10.1796875" style="31" customWidth="1"/>
    <col min="6144" max="6147" width="8.7265625" style="31"/>
    <col min="6148" max="6148" width="11.453125" style="31" customWidth="1"/>
    <col min="6149" max="6149" width="11.81640625" style="31" customWidth="1"/>
    <col min="6150" max="6150" width="12" style="31" customWidth="1"/>
    <col min="6151" max="6151" width="12.81640625" style="31" customWidth="1"/>
    <col min="6152" max="6152" width="40.81640625" style="31" customWidth="1"/>
    <col min="6153" max="6392" width="8.7265625" style="31"/>
    <col min="6393" max="6393" width="45.1796875" style="31" customWidth="1"/>
    <col min="6394" max="6397" width="0" style="31" hidden="1" customWidth="1"/>
    <col min="6398" max="6398" width="11.1796875" style="31" customWidth="1"/>
    <col min="6399" max="6399" width="10.1796875" style="31" customWidth="1"/>
    <col min="6400" max="6403" width="8.7265625" style="31"/>
    <col min="6404" max="6404" width="11.453125" style="31" customWidth="1"/>
    <col min="6405" max="6405" width="11.81640625" style="31" customWidth="1"/>
    <col min="6406" max="6406" width="12" style="31" customWidth="1"/>
    <col min="6407" max="6407" width="12.81640625" style="31" customWidth="1"/>
    <col min="6408" max="6408" width="40.81640625" style="31" customWidth="1"/>
    <col min="6409" max="6648" width="8.7265625" style="31"/>
    <col min="6649" max="6649" width="45.1796875" style="31" customWidth="1"/>
    <col min="6650" max="6653" width="0" style="31" hidden="1" customWidth="1"/>
    <col min="6654" max="6654" width="11.1796875" style="31" customWidth="1"/>
    <col min="6655" max="6655" width="10.1796875" style="31" customWidth="1"/>
    <col min="6656" max="6659" width="8.7265625" style="31"/>
    <col min="6660" max="6660" width="11.453125" style="31" customWidth="1"/>
    <col min="6661" max="6661" width="11.81640625" style="31" customWidth="1"/>
    <col min="6662" max="6662" width="12" style="31" customWidth="1"/>
    <col min="6663" max="6663" width="12.81640625" style="31" customWidth="1"/>
    <col min="6664" max="6664" width="40.81640625" style="31" customWidth="1"/>
    <col min="6665" max="6904" width="8.7265625" style="31"/>
    <col min="6905" max="6905" width="45.1796875" style="31" customWidth="1"/>
    <col min="6906" max="6909" width="0" style="31" hidden="1" customWidth="1"/>
    <col min="6910" max="6910" width="11.1796875" style="31" customWidth="1"/>
    <col min="6911" max="6911" width="10.1796875" style="31" customWidth="1"/>
    <col min="6912" max="6915" width="8.7265625" style="31"/>
    <col min="6916" max="6916" width="11.453125" style="31" customWidth="1"/>
    <col min="6917" max="6917" width="11.81640625" style="31" customWidth="1"/>
    <col min="6918" max="6918" width="12" style="31" customWidth="1"/>
    <col min="6919" max="6919" width="12.81640625" style="31" customWidth="1"/>
    <col min="6920" max="6920" width="40.81640625" style="31" customWidth="1"/>
    <col min="6921" max="7160" width="8.7265625" style="31"/>
    <col min="7161" max="7161" width="45.1796875" style="31" customWidth="1"/>
    <col min="7162" max="7165" width="0" style="31" hidden="1" customWidth="1"/>
    <col min="7166" max="7166" width="11.1796875" style="31" customWidth="1"/>
    <col min="7167" max="7167" width="10.1796875" style="31" customWidth="1"/>
    <col min="7168" max="7171" width="8.7265625" style="31"/>
    <col min="7172" max="7172" width="11.453125" style="31" customWidth="1"/>
    <col min="7173" max="7173" width="11.81640625" style="31" customWidth="1"/>
    <col min="7174" max="7174" width="12" style="31" customWidth="1"/>
    <col min="7175" max="7175" width="12.81640625" style="31" customWidth="1"/>
    <col min="7176" max="7176" width="40.81640625" style="31" customWidth="1"/>
    <col min="7177" max="7416" width="8.7265625" style="31"/>
    <col min="7417" max="7417" width="45.1796875" style="31" customWidth="1"/>
    <col min="7418" max="7421" width="0" style="31" hidden="1" customWidth="1"/>
    <col min="7422" max="7422" width="11.1796875" style="31" customWidth="1"/>
    <col min="7423" max="7423" width="10.1796875" style="31" customWidth="1"/>
    <col min="7424" max="7427" width="8.7265625" style="31"/>
    <col min="7428" max="7428" width="11.453125" style="31" customWidth="1"/>
    <col min="7429" max="7429" width="11.81640625" style="31" customWidth="1"/>
    <col min="7430" max="7430" width="12" style="31" customWidth="1"/>
    <col min="7431" max="7431" width="12.81640625" style="31" customWidth="1"/>
    <col min="7432" max="7432" width="40.81640625" style="31" customWidth="1"/>
    <col min="7433" max="7672" width="8.7265625" style="31"/>
    <col min="7673" max="7673" width="45.1796875" style="31" customWidth="1"/>
    <col min="7674" max="7677" width="0" style="31" hidden="1" customWidth="1"/>
    <col min="7678" max="7678" width="11.1796875" style="31" customWidth="1"/>
    <col min="7679" max="7679" width="10.1796875" style="31" customWidth="1"/>
    <col min="7680" max="7683" width="8.7265625" style="31"/>
    <col min="7684" max="7684" width="11.453125" style="31" customWidth="1"/>
    <col min="7685" max="7685" width="11.81640625" style="31" customWidth="1"/>
    <col min="7686" max="7686" width="12" style="31" customWidth="1"/>
    <col min="7687" max="7687" width="12.81640625" style="31" customWidth="1"/>
    <col min="7688" max="7688" width="40.81640625" style="31" customWidth="1"/>
    <col min="7689" max="7928" width="8.7265625" style="31"/>
    <col min="7929" max="7929" width="45.1796875" style="31" customWidth="1"/>
    <col min="7930" max="7933" width="0" style="31" hidden="1" customWidth="1"/>
    <col min="7934" max="7934" width="11.1796875" style="31" customWidth="1"/>
    <col min="7935" max="7935" width="10.1796875" style="31" customWidth="1"/>
    <col min="7936" max="7939" width="8.7265625" style="31"/>
    <col min="7940" max="7940" width="11.453125" style="31" customWidth="1"/>
    <col min="7941" max="7941" width="11.81640625" style="31" customWidth="1"/>
    <col min="7942" max="7942" width="12" style="31" customWidth="1"/>
    <col min="7943" max="7943" width="12.81640625" style="31" customWidth="1"/>
    <col min="7944" max="7944" width="40.81640625" style="31" customWidth="1"/>
    <col min="7945" max="8184" width="8.7265625" style="31"/>
    <col min="8185" max="8185" width="45.1796875" style="31" customWidth="1"/>
    <col min="8186" max="8189" width="0" style="31" hidden="1" customWidth="1"/>
    <col min="8190" max="8190" width="11.1796875" style="31" customWidth="1"/>
    <col min="8191" max="8191" width="10.1796875" style="31" customWidth="1"/>
    <col min="8192" max="8195" width="8.7265625" style="31"/>
    <col min="8196" max="8196" width="11.453125" style="31" customWidth="1"/>
    <col min="8197" max="8197" width="11.81640625" style="31" customWidth="1"/>
    <col min="8198" max="8198" width="12" style="31" customWidth="1"/>
    <col min="8199" max="8199" width="12.81640625" style="31" customWidth="1"/>
    <col min="8200" max="8200" width="40.81640625" style="31" customWidth="1"/>
    <col min="8201" max="8440" width="8.7265625" style="31"/>
    <col min="8441" max="8441" width="45.1796875" style="31" customWidth="1"/>
    <col min="8442" max="8445" width="0" style="31" hidden="1" customWidth="1"/>
    <col min="8446" max="8446" width="11.1796875" style="31" customWidth="1"/>
    <col min="8447" max="8447" width="10.1796875" style="31" customWidth="1"/>
    <col min="8448" max="8451" width="8.7265625" style="31"/>
    <col min="8452" max="8452" width="11.453125" style="31" customWidth="1"/>
    <col min="8453" max="8453" width="11.81640625" style="31" customWidth="1"/>
    <col min="8454" max="8454" width="12" style="31" customWidth="1"/>
    <col min="8455" max="8455" width="12.81640625" style="31" customWidth="1"/>
    <col min="8456" max="8456" width="40.81640625" style="31" customWidth="1"/>
    <col min="8457" max="8696" width="8.7265625" style="31"/>
    <col min="8697" max="8697" width="45.1796875" style="31" customWidth="1"/>
    <col min="8698" max="8701" width="0" style="31" hidden="1" customWidth="1"/>
    <col min="8702" max="8702" width="11.1796875" style="31" customWidth="1"/>
    <col min="8703" max="8703" width="10.1796875" style="31" customWidth="1"/>
    <col min="8704" max="8707" width="8.7265625" style="31"/>
    <col min="8708" max="8708" width="11.453125" style="31" customWidth="1"/>
    <col min="8709" max="8709" width="11.81640625" style="31" customWidth="1"/>
    <col min="8710" max="8710" width="12" style="31" customWidth="1"/>
    <col min="8711" max="8711" width="12.81640625" style="31" customWidth="1"/>
    <col min="8712" max="8712" width="40.81640625" style="31" customWidth="1"/>
    <col min="8713" max="8952" width="8.7265625" style="31"/>
    <col min="8953" max="8953" width="45.1796875" style="31" customWidth="1"/>
    <col min="8954" max="8957" width="0" style="31" hidden="1" customWidth="1"/>
    <col min="8958" max="8958" width="11.1796875" style="31" customWidth="1"/>
    <col min="8959" max="8959" width="10.1796875" style="31" customWidth="1"/>
    <col min="8960" max="8963" width="8.7265625" style="31"/>
    <col min="8964" max="8964" width="11.453125" style="31" customWidth="1"/>
    <col min="8965" max="8965" width="11.81640625" style="31" customWidth="1"/>
    <col min="8966" max="8966" width="12" style="31" customWidth="1"/>
    <col min="8967" max="8967" width="12.81640625" style="31" customWidth="1"/>
    <col min="8968" max="8968" width="40.81640625" style="31" customWidth="1"/>
    <col min="8969" max="9208" width="8.7265625" style="31"/>
    <col min="9209" max="9209" width="45.1796875" style="31" customWidth="1"/>
    <col min="9210" max="9213" width="0" style="31" hidden="1" customWidth="1"/>
    <col min="9214" max="9214" width="11.1796875" style="31" customWidth="1"/>
    <col min="9215" max="9215" width="10.1796875" style="31" customWidth="1"/>
    <col min="9216" max="9219" width="8.7265625" style="31"/>
    <col min="9220" max="9220" width="11.453125" style="31" customWidth="1"/>
    <col min="9221" max="9221" width="11.81640625" style="31" customWidth="1"/>
    <col min="9222" max="9222" width="12" style="31" customWidth="1"/>
    <col min="9223" max="9223" width="12.81640625" style="31" customWidth="1"/>
    <col min="9224" max="9224" width="40.81640625" style="31" customWidth="1"/>
    <col min="9225" max="9464" width="8.7265625" style="31"/>
    <col min="9465" max="9465" width="45.1796875" style="31" customWidth="1"/>
    <col min="9466" max="9469" width="0" style="31" hidden="1" customWidth="1"/>
    <col min="9470" max="9470" width="11.1796875" style="31" customWidth="1"/>
    <col min="9471" max="9471" width="10.1796875" style="31" customWidth="1"/>
    <col min="9472" max="9475" width="8.7265625" style="31"/>
    <col min="9476" max="9476" width="11.453125" style="31" customWidth="1"/>
    <col min="9477" max="9477" width="11.81640625" style="31" customWidth="1"/>
    <col min="9478" max="9478" width="12" style="31" customWidth="1"/>
    <col min="9479" max="9479" width="12.81640625" style="31" customWidth="1"/>
    <col min="9480" max="9480" width="40.81640625" style="31" customWidth="1"/>
    <col min="9481" max="9720" width="8.7265625" style="31"/>
    <col min="9721" max="9721" width="45.1796875" style="31" customWidth="1"/>
    <col min="9722" max="9725" width="0" style="31" hidden="1" customWidth="1"/>
    <col min="9726" max="9726" width="11.1796875" style="31" customWidth="1"/>
    <col min="9727" max="9727" width="10.1796875" style="31" customWidth="1"/>
    <col min="9728" max="9731" width="8.7265625" style="31"/>
    <col min="9732" max="9732" width="11.453125" style="31" customWidth="1"/>
    <col min="9733" max="9733" width="11.81640625" style="31" customWidth="1"/>
    <col min="9734" max="9734" width="12" style="31" customWidth="1"/>
    <col min="9735" max="9735" width="12.81640625" style="31" customWidth="1"/>
    <col min="9736" max="9736" width="40.81640625" style="31" customWidth="1"/>
    <col min="9737" max="9976" width="8.7265625" style="31"/>
    <col min="9977" max="9977" width="45.1796875" style="31" customWidth="1"/>
    <col min="9978" max="9981" width="0" style="31" hidden="1" customWidth="1"/>
    <col min="9982" max="9982" width="11.1796875" style="31" customWidth="1"/>
    <col min="9983" max="9983" width="10.1796875" style="31" customWidth="1"/>
    <col min="9984" max="9987" width="8.7265625" style="31"/>
    <col min="9988" max="9988" width="11.453125" style="31" customWidth="1"/>
    <col min="9989" max="9989" width="11.81640625" style="31" customWidth="1"/>
    <col min="9990" max="9990" width="12" style="31" customWidth="1"/>
    <col min="9991" max="9991" width="12.81640625" style="31" customWidth="1"/>
    <col min="9992" max="9992" width="40.81640625" style="31" customWidth="1"/>
    <col min="9993" max="10232" width="8.7265625" style="31"/>
    <col min="10233" max="10233" width="45.1796875" style="31" customWidth="1"/>
    <col min="10234" max="10237" width="0" style="31" hidden="1" customWidth="1"/>
    <col min="10238" max="10238" width="11.1796875" style="31" customWidth="1"/>
    <col min="10239" max="10239" width="10.1796875" style="31" customWidth="1"/>
    <col min="10240" max="10243" width="8.7265625" style="31"/>
    <col min="10244" max="10244" width="11.453125" style="31" customWidth="1"/>
    <col min="10245" max="10245" width="11.81640625" style="31" customWidth="1"/>
    <col min="10246" max="10246" width="12" style="31" customWidth="1"/>
    <col min="10247" max="10247" width="12.81640625" style="31" customWidth="1"/>
    <col min="10248" max="10248" width="40.81640625" style="31" customWidth="1"/>
    <col min="10249" max="10488" width="8.7265625" style="31"/>
    <col min="10489" max="10489" width="45.1796875" style="31" customWidth="1"/>
    <col min="10490" max="10493" width="0" style="31" hidden="1" customWidth="1"/>
    <col min="10494" max="10494" width="11.1796875" style="31" customWidth="1"/>
    <col min="10495" max="10495" width="10.1796875" style="31" customWidth="1"/>
    <col min="10496" max="10499" width="8.7265625" style="31"/>
    <col min="10500" max="10500" width="11.453125" style="31" customWidth="1"/>
    <col min="10501" max="10501" width="11.81640625" style="31" customWidth="1"/>
    <col min="10502" max="10502" width="12" style="31" customWidth="1"/>
    <col min="10503" max="10503" width="12.81640625" style="31" customWidth="1"/>
    <col min="10504" max="10504" width="40.81640625" style="31" customWidth="1"/>
    <col min="10505" max="10744" width="8.7265625" style="31"/>
    <col min="10745" max="10745" width="45.1796875" style="31" customWidth="1"/>
    <col min="10746" max="10749" width="0" style="31" hidden="1" customWidth="1"/>
    <col min="10750" max="10750" width="11.1796875" style="31" customWidth="1"/>
    <col min="10751" max="10751" width="10.1796875" style="31" customWidth="1"/>
    <col min="10752" max="10755" width="8.7265625" style="31"/>
    <col min="10756" max="10756" width="11.453125" style="31" customWidth="1"/>
    <col min="10757" max="10757" width="11.81640625" style="31" customWidth="1"/>
    <col min="10758" max="10758" width="12" style="31" customWidth="1"/>
    <col min="10759" max="10759" width="12.81640625" style="31" customWidth="1"/>
    <col min="10760" max="10760" width="40.81640625" style="31" customWidth="1"/>
    <col min="10761" max="11000" width="8.7265625" style="31"/>
    <col min="11001" max="11001" width="45.1796875" style="31" customWidth="1"/>
    <col min="11002" max="11005" width="0" style="31" hidden="1" customWidth="1"/>
    <col min="11006" max="11006" width="11.1796875" style="31" customWidth="1"/>
    <col min="11007" max="11007" width="10.1796875" style="31" customWidth="1"/>
    <col min="11008" max="11011" width="8.7265625" style="31"/>
    <col min="11012" max="11012" width="11.453125" style="31" customWidth="1"/>
    <col min="11013" max="11013" width="11.81640625" style="31" customWidth="1"/>
    <col min="11014" max="11014" width="12" style="31" customWidth="1"/>
    <col min="11015" max="11015" width="12.81640625" style="31" customWidth="1"/>
    <col min="11016" max="11016" width="40.81640625" style="31" customWidth="1"/>
    <col min="11017" max="11256" width="8.7265625" style="31"/>
    <col min="11257" max="11257" width="45.1796875" style="31" customWidth="1"/>
    <col min="11258" max="11261" width="0" style="31" hidden="1" customWidth="1"/>
    <col min="11262" max="11262" width="11.1796875" style="31" customWidth="1"/>
    <col min="11263" max="11263" width="10.1796875" style="31" customWidth="1"/>
    <col min="11264" max="11267" width="8.7265625" style="31"/>
    <col min="11268" max="11268" width="11.453125" style="31" customWidth="1"/>
    <col min="11269" max="11269" width="11.81640625" style="31" customWidth="1"/>
    <col min="11270" max="11270" width="12" style="31" customWidth="1"/>
    <col min="11271" max="11271" width="12.81640625" style="31" customWidth="1"/>
    <col min="11272" max="11272" width="40.81640625" style="31" customWidth="1"/>
    <col min="11273" max="11512" width="8.7265625" style="31"/>
    <col min="11513" max="11513" width="45.1796875" style="31" customWidth="1"/>
    <col min="11514" max="11517" width="0" style="31" hidden="1" customWidth="1"/>
    <col min="11518" max="11518" width="11.1796875" style="31" customWidth="1"/>
    <col min="11519" max="11519" width="10.1796875" style="31" customWidth="1"/>
    <col min="11520" max="11523" width="8.7265625" style="31"/>
    <col min="11524" max="11524" width="11.453125" style="31" customWidth="1"/>
    <col min="11525" max="11525" width="11.81640625" style="31" customWidth="1"/>
    <col min="11526" max="11526" width="12" style="31" customWidth="1"/>
    <col min="11527" max="11527" width="12.81640625" style="31" customWidth="1"/>
    <col min="11528" max="11528" width="40.81640625" style="31" customWidth="1"/>
    <col min="11529" max="11768" width="8.7265625" style="31"/>
    <col min="11769" max="11769" width="45.1796875" style="31" customWidth="1"/>
    <col min="11770" max="11773" width="0" style="31" hidden="1" customWidth="1"/>
    <col min="11774" max="11774" width="11.1796875" style="31" customWidth="1"/>
    <col min="11775" max="11775" width="10.1796875" style="31" customWidth="1"/>
    <col min="11776" max="11779" width="8.7265625" style="31"/>
    <col min="11780" max="11780" width="11.453125" style="31" customWidth="1"/>
    <col min="11781" max="11781" width="11.81640625" style="31" customWidth="1"/>
    <col min="11782" max="11782" width="12" style="31" customWidth="1"/>
    <col min="11783" max="11783" width="12.81640625" style="31" customWidth="1"/>
    <col min="11784" max="11784" width="40.81640625" style="31" customWidth="1"/>
    <col min="11785" max="12024" width="8.7265625" style="31"/>
    <col min="12025" max="12025" width="45.1796875" style="31" customWidth="1"/>
    <col min="12026" max="12029" width="0" style="31" hidden="1" customWidth="1"/>
    <col min="12030" max="12030" width="11.1796875" style="31" customWidth="1"/>
    <col min="12031" max="12031" width="10.1796875" style="31" customWidth="1"/>
    <col min="12032" max="12035" width="8.7265625" style="31"/>
    <col min="12036" max="12036" width="11.453125" style="31" customWidth="1"/>
    <col min="12037" max="12037" width="11.81640625" style="31" customWidth="1"/>
    <col min="12038" max="12038" width="12" style="31" customWidth="1"/>
    <col min="12039" max="12039" width="12.81640625" style="31" customWidth="1"/>
    <col min="12040" max="12040" width="40.81640625" style="31" customWidth="1"/>
    <col min="12041" max="12280" width="8.7265625" style="31"/>
    <col min="12281" max="12281" width="45.1796875" style="31" customWidth="1"/>
    <col min="12282" max="12285" width="0" style="31" hidden="1" customWidth="1"/>
    <col min="12286" max="12286" width="11.1796875" style="31" customWidth="1"/>
    <col min="12287" max="12287" width="10.1796875" style="31" customWidth="1"/>
    <col min="12288" max="12291" width="8.7265625" style="31"/>
    <col min="12292" max="12292" width="11.453125" style="31" customWidth="1"/>
    <col min="12293" max="12293" width="11.81640625" style="31" customWidth="1"/>
    <col min="12294" max="12294" width="12" style="31" customWidth="1"/>
    <col min="12295" max="12295" width="12.81640625" style="31" customWidth="1"/>
    <col min="12296" max="12296" width="40.81640625" style="31" customWidth="1"/>
    <col min="12297" max="12536" width="8.7265625" style="31"/>
    <col min="12537" max="12537" width="45.1796875" style="31" customWidth="1"/>
    <col min="12538" max="12541" width="0" style="31" hidden="1" customWidth="1"/>
    <col min="12542" max="12542" width="11.1796875" style="31" customWidth="1"/>
    <col min="12543" max="12543" width="10.1796875" style="31" customWidth="1"/>
    <col min="12544" max="12547" width="8.7265625" style="31"/>
    <col min="12548" max="12548" width="11.453125" style="31" customWidth="1"/>
    <col min="12549" max="12549" width="11.81640625" style="31" customWidth="1"/>
    <col min="12550" max="12550" width="12" style="31" customWidth="1"/>
    <col min="12551" max="12551" width="12.81640625" style="31" customWidth="1"/>
    <col min="12552" max="12552" width="40.81640625" style="31" customWidth="1"/>
    <col min="12553" max="12792" width="8.7265625" style="31"/>
    <col min="12793" max="12793" width="45.1796875" style="31" customWidth="1"/>
    <col min="12794" max="12797" width="0" style="31" hidden="1" customWidth="1"/>
    <col min="12798" max="12798" width="11.1796875" style="31" customWidth="1"/>
    <col min="12799" max="12799" width="10.1796875" style="31" customWidth="1"/>
    <col min="12800" max="12803" width="8.7265625" style="31"/>
    <col min="12804" max="12804" width="11.453125" style="31" customWidth="1"/>
    <col min="12805" max="12805" width="11.81640625" style="31" customWidth="1"/>
    <col min="12806" max="12806" width="12" style="31" customWidth="1"/>
    <col min="12807" max="12807" width="12.81640625" style="31" customWidth="1"/>
    <col min="12808" max="12808" width="40.81640625" style="31" customWidth="1"/>
    <col min="12809" max="13048" width="8.7265625" style="31"/>
    <col min="13049" max="13049" width="45.1796875" style="31" customWidth="1"/>
    <col min="13050" max="13053" width="0" style="31" hidden="1" customWidth="1"/>
    <col min="13054" max="13054" width="11.1796875" style="31" customWidth="1"/>
    <col min="13055" max="13055" width="10.1796875" style="31" customWidth="1"/>
    <col min="13056" max="13059" width="8.7265625" style="31"/>
    <col min="13060" max="13060" width="11.453125" style="31" customWidth="1"/>
    <col min="13061" max="13061" width="11.81640625" style="31" customWidth="1"/>
    <col min="13062" max="13062" width="12" style="31" customWidth="1"/>
    <col min="13063" max="13063" width="12.81640625" style="31" customWidth="1"/>
    <col min="13064" max="13064" width="40.81640625" style="31" customWidth="1"/>
    <col min="13065" max="13304" width="8.7265625" style="31"/>
    <col min="13305" max="13305" width="45.1796875" style="31" customWidth="1"/>
    <col min="13306" max="13309" width="0" style="31" hidden="1" customWidth="1"/>
    <col min="13310" max="13310" width="11.1796875" style="31" customWidth="1"/>
    <col min="13311" max="13311" width="10.1796875" style="31" customWidth="1"/>
    <col min="13312" max="13315" width="8.7265625" style="31"/>
    <col min="13316" max="13316" width="11.453125" style="31" customWidth="1"/>
    <col min="13317" max="13317" width="11.81640625" style="31" customWidth="1"/>
    <col min="13318" max="13318" width="12" style="31" customWidth="1"/>
    <col min="13319" max="13319" width="12.81640625" style="31" customWidth="1"/>
    <col min="13320" max="13320" width="40.81640625" style="31" customWidth="1"/>
    <col min="13321" max="13560" width="8.7265625" style="31"/>
    <col min="13561" max="13561" width="45.1796875" style="31" customWidth="1"/>
    <col min="13562" max="13565" width="0" style="31" hidden="1" customWidth="1"/>
    <col min="13566" max="13566" width="11.1796875" style="31" customWidth="1"/>
    <col min="13567" max="13567" width="10.1796875" style="31" customWidth="1"/>
    <col min="13568" max="13571" width="8.7265625" style="31"/>
    <col min="13572" max="13572" width="11.453125" style="31" customWidth="1"/>
    <col min="13573" max="13573" width="11.81640625" style="31" customWidth="1"/>
    <col min="13574" max="13574" width="12" style="31" customWidth="1"/>
    <col min="13575" max="13575" width="12.81640625" style="31" customWidth="1"/>
    <col min="13576" max="13576" width="40.81640625" style="31" customWidth="1"/>
    <col min="13577" max="13816" width="8.7265625" style="31"/>
    <col min="13817" max="13817" width="45.1796875" style="31" customWidth="1"/>
    <col min="13818" max="13821" width="0" style="31" hidden="1" customWidth="1"/>
    <col min="13822" max="13822" width="11.1796875" style="31" customWidth="1"/>
    <col min="13823" max="13823" width="10.1796875" style="31" customWidth="1"/>
    <col min="13824" max="13827" width="8.7265625" style="31"/>
    <col min="13828" max="13828" width="11.453125" style="31" customWidth="1"/>
    <col min="13829" max="13829" width="11.81640625" style="31" customWidth="1"/>
    <col min="13830" max="13830" width="12" style="31" customWidth="1"/>
    <col min="13831" max="13831" width="12.81640625" style="31" customWidth="1"/>
    <col min="13832" max="13832" width="40.81640625" style="31" customWidth="1"/>
    <col min="13833" max="14072" width="8.7265625" style="31"/>
    <col min="14073" max="14073" width="45.1796875" style="31" customWidth="1"/>
    <col min="14074" max="14077" width="0" style="31" hidden="1" customWidth="1"/>
    <col min="14078" max="14078" width="11.1796875" style="31" customWidth="1"/>
    <col min="14079" max="14079" width="10.1796875" style="31" customWidth="1"/>
    <col min="14080" max="14083" width="8.7265625" style="31"/>
    <col min="14084" max="14084" width="11.453125" style="31" customWidth="1"/>
    <col min="14085" max="14085" width="11.81640625" style="31" customWidth="1"/>
    <col min="14086" max="14086" width="12" style="31" customWidth="1"/>
    <col min="14087" max="14087" width="12.81640625" style="31" customWidth="1"/>
    <col min="14088" max="14088" width="40.81640625" style="31" customWidth="1"/>
    <col min="14089" max="14328" width="8.7265625" style="31"/>
    <col min="14329" max="14329" width="45.1796875" style="31" customWidth="1"/>
    <col min="14330" max="14333" width="0" style="31" hidden="1" customWidth="1"/>
    <col min="14334" max="14334" width="11.1796875" style="31" customWidth="1"/>
    <col min="14335" max="14335" width="10.1796875" style="31" customWidth="1"/>
    <col min="14336" max="14339" width="8.7265625" style="31"/>
    <col min="14340" max="14340" width="11.453125" style="31" customWidth="1"/>
    <col min="14341" max="14341" width="11.81640625" style="31" customWidth="1"/>
    <col min="14342" max="14342" width="12" style="31" customWidth="1"/>
    <col min="14343" max="14343" width="12.81640625" style="31" customWidth="1"/>
    <col min="14344" max="14344" width="40.81640625" style="31" customWidth="1"/>
    <col min="14345" max="14584" width="8.7265625" style="31"/>
    <col min="14585" max="14585" width="45.1796875" style="31" customWidth="1"/>
    <col min="14586" max="14589" width="0" style="31" hidden="1" customWidth="1"/>
    <col min="14590" max="14590" width="11.1796875" style="31" customWidth="1"/>
    <col min="14591" max="14591" width="10.1796875" style="31" customWidth="1"/>
    <col min="14592" max="14595" width="8.7265625" style="31"/>
    <col min="14596" max="14596" width="11.453125" style="31" customWidth="1"/>
    <col min="14597" max="14597" width="11.81640625" style="31" customWidth="1"/>
    <col min="14598" max="14598" width="12" style="31" customWidth="1"/>
    <col min="14599" max="14599" width="12.81640625" style="31" customWidth="1"/>
    <col min="14600" max="14600" width="40.81640625" style="31" customWidth="1"/>
    <col min="14601" max="14840" width="8.7265625" style="31"/>
    <col min="14841" max="14841" width="45.1796875" style="31" customWidth="1"/>
    <col min="14842" max="14845" width="0" style="31" hidden="1" customWidth="1"/>
    <col min="14846" max="14846" width="11.1796875" style="31" customWidth="1"/>
    <col min="14847" max="14847" width="10.1796875" style="31" customWidth="1"/>
    <col min="14848" max="14851" width="8.7265625" style="31"/>
    <col min="14852" max="14852" width="11.453125" style="31" customWidth="1"/>
    <col min="14853" max="14853" width="11.81640625" style="31" customWidth="1"/>
    <col min="14854" max="14854" width="12" style="31" customWidth="1"/>
    <col min="14855" max="14855" width="12.81640625" style="31" customWidth="1"/>
    <col min="14856" max="14856" width="40.81640625" style="31" customWidth="1"/>
    <col min="14857" max="15096" width="8.7265625" style="31"/>
    <col min="15097" max="15097" width="45.1796875" style="31" customWidth="1"/>
    <col min="15098" max="15101" width="0" style="31" hidden="1" customWidth="1"/>
    <col min="15102" max="15102" width="11.1796875" style="31" customWidth="1"/>
    <col min="15103" max="15103" width="10.1796875" style="31" customWidth="1"/>
    <col min="15104" max="15107" width="8.7265625" style="31"/>
    <col min="15108" max="15108" width="11.453125" style="31" customWidth="1"/>
    <col min="15109" max="15109" width="11.81640625" style="31" customWidth="1"/>
    <col min="15110" max="15110" width="12" style="31" customWidth="1"/>
    <col min="15111" max="15111" width="12.81640625" style="31" customWidth="1"/>
    <col min="15112" max="15112" width="40.81640625" style="31" customWidth="1"/>
    <col min="15113" max="15352" width="8.7265625" style="31"/>
    <col min="15353" max="15353" width="45.1796875" style="31" customWidth="1"/>
    <col min="15354" max="15357" width="0" style="31" hidden="1" customWidth="1"/>
    <col min="15358" max="15358" width="11.1796875" style="31" customWidth="1"/>
    <col min="15359" max="15359" width="10.1796875" style="31" customWidth="1"/>
    <col min="15360" max="15363" width="8.7265625" style="31"/>
    <col min="15364" max="15364" width="11.453125" style="31" customWidth="1"/>
    <col min="15365" max="15365" width="11.81640625" style="31" customWidth="1"/>
    <col min="15366" max="15366" width="12" style="31" customWidth="1"/>
    <col min="15367" max="15367" width="12.81640625" style="31" customWidth="1"/>
    <col min="15368" max="15368" width="40.81640625" style="31" customWidth="1"/>
    <col min="15369" max="15608" width="8.7265625" style="31"/>
    <col min="15609" max="15609" width="45.1796875" style="31" customWidth="1"/>
    <col min="15610" max="15613" width="0" style="31" hidden="1" customWidth="1"/>
    <col min="15614" max="15614" width="11.1796875" style="31" customWidth="1"/>
    <col min="15615" max="15615" width="10.1796875" style="31" customWidth="1"/>
    <col min="15616" max="15619" width="8.7265625" style="31"/>
    <col min="15620" max="15620" width="11.453125" style="31" customWidth="1"/>
    <col min="15621" max="15621" width="11.81640625" style="31" customWidth="1"/>
    <col min="15622" max="15622" width="12" style="31" customWidth="1"/>
    <col min="15623" max="15623" width="12.81640625" style="31" customWidth="1"/>
    <col min="15624" max="15624" width="40.81640625" style="31" customWidth="1"/>
    <col min="15625" max="15864" width="8.7265625" style="31"/>
    <col min="15865" max="15865" width="45.1796875" style="31" customWidth="1"/>
    <col min="15866" max="15869" width="0" style="31" hidden="1" customWidth="1"/>
    <col min="15870" max="15870" width="11.1796875" style="31" customWidth="1"/>
    <col min="15871" max="15871" width="10.1796875" style="31" customWidth="1"/>
    <col min="15872" max="15875" width="8.7265625" style="31"/>
    <col min="15876" max="15876" width="11.453125" style="31" customWidth="1"/>
    <col min="15877" max="15877" width="11.81640625" style="31" customWidth="1"/>
    <col min="15878" max="15878" width="12" style="31" customWidth="1"/>
    <col min="15879" max="15879" width="12.81640625" style="31" customWidth="1"/>
    <col min="15880" max="15880" width="40.81640625" style="31" customWidth="1"/>
    <col min="15881" max="16120" width="8.7265625" style="31"/>
    <col min="16121" max="16121" width="45.1796875" style="31" customWidth="1"/>
    <col min="16122" max="16125" width="0" style="31" hidden="1" customWidth="1"/>
    <col min="16126" max="16126" width="11.1796875" style="31" customWidth="1"/>
    <col min="16127" max="16127" width="10.1796875" style="31" customWidth="1"/>
    <col min="16128" max="16131" width="8.7265625" style="31"/>
    <col min="16132" max="16132" width="11.453125" style="31" customWidth="1"/>
    <col min="16133" max="16133" width="11.81640625" style="31" customWidth="1"/>
    <col min="16134" max="16134" width="12" style="31" customWidth="1"/>
    <col min="16135" max="16135" width="12.81640625" style="31" customWidth="1"/>
    <col min="16136" max="16136" width="40.81640625" style="31" customWidth="1"/>
    <col min="16137" max="16384" width="8.7265625" style="31"/>
  </cols>
  <sheetData>
    <row r="1" spans="1:12" s="29" customFormat="1" ht="18.5" x14ac:dyDescent="0.35">
      <c r="A1" s="27" t="s">
        <v>1295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29" customFormat="1" ht="18.5" x14ac:dyDescent="0.35">
      <c r="A2" s="27" t="s">
        <v>1296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29" customFormat="1" ht="16.5" x14ac:dyDescent="0.35">
      <c r="A3" s="30" t="s">
        <v>137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s="32" customFormat="1" ht="18.5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s="32" customFormat="1" ht="18.5" x14ac:dyDescent="0.35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2" s="32" customFormat="1" ht="18.5" x14ac:dyDescent="0.35">
      <c r="A7" s="78"/>
      <c r="B7" s="77"/>
      <c r="C7" s="77"/>
      <c r="D7" s="77"/>
      <c r="E7" s="77"/>
      <c r="F7" s="77"/>
      <c r="G7" s="77"/>
      <c r="H7" s="77"/>
      <c r="I7" s="77"/>
      <c r="J7" s="77"/>
      <c r="K7" s="77"/>
      <c r="L7" s="78"/>
    </row>
    <row r="8" spans="1:12" s="32" customFormat="1" ht="15" customHeight="1" x14ac:dyDescent="0.35">
      <c r="A8" s="33"/>
      <c r="B8" s="33"/>
      <c r="C8" s="33"/>
      <c r="D8" s="33"/>
      <c r="E8" s="33"/>
      <c r="F8" s="33"/>
      <c r="G8" s="33"/>
      <c r="H8" s="33"/>
      <c r="I8" s="33"/>
      <c r="J8" s="55"/>
      <c r="K8" s="40"/>
      <c r="L8" s="33"/>
    </row>
    <row r="9" spans="1:12" s="32" customFormat="1" ht="15" customHeight="1" x14ac:dyDescent="0.35">
      <c r="A9" s="33" t="s">
        <v>1832</v>
      </c>
      <c r="B9" s="445">
        <v>45266.7</v>
      </c>
      <c r="C9" s="445">
        <v>45314.5</v>
      </c>
      <c r="D9" s="445">
        <v>46016.685475659018</v>
      </c>
      <c r="E9" s="445">
        <v>46901.164155551</v>
      </c>
      <c r="F9" s="445">
        <v>47943.798386509654</v>
      </c>
      <c r="G9" s="445">
        <v>49569.984428011689</v>
      </c>
      <c r="H9" s="445">
        <v>50148.492151016311</v>
      </c>
      <c r="I9" s="445">
        <v>56259.02547045923</v>
      </c>
      <c r="J9" s="445">
        <v>57572.910801000005</v>
      </c>
      <c r="K9" s="445">
        <v>56017.4</v>
      </c>
      <c r="L9" s="33" t="s">
        <v>1833</v>
      </c>
    </row>
    <row r="10" spans="1:12" s="32" customFormat="1" ht="15" customHeight="1" x14ac:dyDescent="0.35">
      <c r="A10" s="33"/>
      <c r="B10" s="446"/>
      <c r="C10" s="446"/>
      <c r="D10" s="446"/>
      <c r="E10" s="446"/>
      <c r="F10" s="446"/>
      <c r="G10" s="446"/>
      <c r="H10" s="446"/>
      <c r="I10" s="446"/>
      <c r="J10" s="446"/>
      <c r="K10" s="446"/>
      <c r="L10" s="33"/>
    </row>
    <row r="11" spans="1:12" s="32" customFormat="1" ht="15" customHeight="1" x14ac:dyDescent="0.35">
      <c r="A11" s="33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33"/>
    </row>
    <row r="12" spans="1:12" s="32" customFormat="1" ht="15" customHeight="1" x14ac:dyDescent="0.35">
      <c r="A12" s="33"/>
      <c r="B12" s="445"/>
      <c r="C12" s="445"/>
      <c r="D12" s="445"/>
      <c r="E12" s="445"/>
      <c r="F12" s="445"/>
      <c r="G12" s="445"/>
      <c r="H12" s="445"/>
      <c r="I12" s="445"/>
      <c r="J12" s="55"/>
      <c r="K12" s="40"/>
      <c r="L12" s="33"/>
    </row>
    <row r="13" spans="1:12" s="32" customFormat="1" ht="15" customHeight="1" x14ac:dyDescent="0.35">
      <c r="A13" s="33" t="s">
        <v>1834</v>
      </c>
      <c r="B13" s="445">
        <v>22022.799999999999</v>
      </c>
      <c r="C13" s="445">
        <v>20789.5</v>
      </c>
      <c r="D13" s="445">
        <v>20643</v>
      </c>
      <c r="E13" s="445">
        <v>21426.484</v>
      </c>
      <c r="F13" s="445">
        <v>22268.055</v>
      </c>
      <c r="G13" s="445">
        <v>24421.33</v>
      </c>
      <c r="H13" s="445">
        <v>24239.846000000001</v>
      </c>
      <c r="I13" s="445">
        <v>29116.055</v>
      </c>
      <c r="J13" s="445">
        <v>28712.44</v>
      </c>
      <c r="K13" s="445">
        <v>27057.5</v>
      </c>
      <c r="L13" s="33" t="s">
        <v>1835</v>
      </c>
    </row>
    <row r="14" spans="1:12" s="32" customFormat="1" ht="15" customHeight="1" x14ac:dyDescent="0.35">
      <c r="A14" s="33"/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33"/>
    </row>
    <row r="15" spans="1:12" s="32" customFormat="1" ht="15" customHeight="1" x14ac:dyDescent="0.35">
      <c r="A15" s="33"/>
      <c r="B15" s="446"/>
      <c r="C15" s="446"/>
      <c r="D15" s="446"/>
      <c r="E15" s="446"/>
      <c r="F15" s="446"/>
      <c r="G15" s="446"/>
      <c r="H15" s="446"/>
      <c r="I15" s="446"/>
      <c r="J15" s="446"/>
      <c r="K15" s="446"/>
      <c r="L15" s="33"/>
    </row>
    <row r="16" spans="1:12" s="32" customFormat="1" ht="18.5" x14ac:dyDescent="0.35">
      <c r="A16" s="33" t="s">
        <v>1836</v>
      </c>
      <c r="B16" s="445">
        <v>0</v>
      </c>
      <c r="C16" s="445">
        <v>0</v>
      </c>
      <c r="D16" s="445">
        <v>0</v>
      </c>
      <c r="E16" s="445">
        <v>0</v>
      </c>
      <c r="F16" s="445">
        <v>0</v>
      </c>
      <c r="G16" s="445">
        <v>0</v>
      </c>
      <c r="H16" s="445">
        <v>0</v>
      </c>
      <c r="I16" s="445">
        <v>0</v>
      </c>
      <c r="J16" s="445">
        <v>0</v>
      </c>
      <c r="K16" s="445">
        <v>0</v>
      </c>
      <c r="L16" s="33" t="s">
        <v>1837</v>
      </c>
    </row>
    <row r="17" spans="1:12" s="32" customFormat="1" ht="15" customHeight="1" x14ac:dyDescent="0.35">
      <c r="A17" s="33"/>
      <c r="B17" s="445"/>
      <c r="C17" s="445"/>
      <c r="D17" s="445"/>
      <c r="E17" s="445"/>
      <c r="F17" s="445"/>
      <c r="G17" s="445"/>
      <c r="H17" s="445"/>
      <c r="I17" s="445"/>
      <c r="J17" s="445"/>
      <c r="K17" s="445"/>
      <c r="L17" s="33"/>
    </row>
    <row r="18" spans="1:12" s="32" customFormat="1" ht="15" customHeight="1" x14ac:dyDescent="0.35">
      <c r="A18" s="33"/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33"/>
    </row>
    <row r="19" spans="1:12" s="32" customFormat="1" ht="15" customHeight="1" x14ac:dyDescent="0.35">
      <c r="A19" s="33" t="s">
        <v>1838</v>
      </c>
      <c r="B19" s="446"/>
      <c r="C19" s="446"/>
      <c r="D19" s="446"/>
      <c r="E19" s="446"/>
      <c r="F19" s="446"/>
      <c r="G19" s="446"/>
      <c r="H19" s="446"/>
      <c r="I19" s="446"/>
      <c r="J19" s="55"/>
      <c r="K19" s="40"/>
      <c r="L19" s="33" t="s">
        <v>1839</v>
      </c>
    </row>
    <row r="20" spans="1:12" s="32" customFormat="1" ht="15" customHeight="1" x14ac:dyDescent="0.35">
      <c r="A20" s="33" t="s">
        <v>1840</v>
      </c>
      <c r="B20" s="446">
        <v>2101.1999999999998</v>
      </c>
      <c r="C20" s="446">
        <v>2041.4</v>
      </c>
      <c r="D20" s="446">
        <v>2116.6999999999998</v>
      </c>
      <c r="E20" s="446">
        <v>2211.1559999999999</v>
      </c>
      <c r="F20" s="446">
        <v>2300.8390556899999</v>
      </c>
      <c r="G20" s="446">
        <v>2381.3152728</v>
      </c>
      <c r="H20" s="446">
        <v>2404.0214655999998</v>
      </c>
      <c r="I20" s="446">
        <v>2437.7323879999999</v>
      </c>
      <c r="J20" s="446">
        <v>2514.49485</v>
      </c>
      <c r="K20" s="446">
        <v>2589.4</v>
      </c>
      <c r="L20" s="33" t="s">
        <v>1841</v>
      </c>
    </row>
    <row r="21" spans="1:12" s="32" customFormat="1" ht="15" customHeight="1" x14ac:dyDescent="0.35">
      <c r="A21" s="33"/>
      <c r="B21" s="445"/>
      <c r="C21" s="445"/>
      <c r="D21" s="445"/>
      <c r="E21" s="445"/>
      <c r="F21" s="445"/>
      <c r="G21" s="445"/>
      <c r="H21" s="445"/>
      <c r="I21" s="445"/>
      <c r="J21" s="445"/>
      <c r="K21" s="445"/>
      <c r="L21" s="33"/>
    </row>
    <row r="22" spans="1:12" s="32" customFormat="1" ht="15" customHeight="1" x14ac:dyDescent="0.35">
      <c r="A22" s="33"/>
      <c r="B22" s="446"/>
      <c r="C22" s="446"/>
      <c r="D22" s="446"/>
      <c r="E22" s="446"/>
      <c r="F22" s="446"/>
      <c r="G22" s="446"/>
      <c r="H22" s="446"/>
      <c r="I22" s="446"/>
      <c r="J22" s="55"/>
      <c r="K22" s="40"/>
      <c r="L22" s="33"/>
    </row>
    <row r="23" spans="1:12" s="32" customFormat="1" ht="15" customHeight="1" x14ac:dyDescent="0.35">
      <c r="A23" s="33" t="s">
        <v>1842</v>
      </c>
      <c r="B23" s="445">
        <v>8335.2000000000007</v>
      </c>
      <c r="C23" s="445">
        <v>8442.7999999999993</v>
      </c>
      <c r="D23" s="445">
        <v>8620.7000000000007</v>
      </c>
      <c r="E23" s="445">
        <v>8488.980442</v>
      </c>
      <c r="F23" s="445">
        <v>8532.4277032900009</v>
      </c>
      <c r="G23" s="445">
        <v>8800.4812541699994</v>
      </c>
      <c r="H23" s="445">
        <v>8761.0785548799995</v>
      </c>
      <c r="I23" s="445">
        <v>9708</v>
      </c>
      <c r="J23" s="445">
        <v>10696</v>
      </c>
      <c r="K23" s="445">
        <v>10623</v>
      </c>
      <c r="L23" s="33" t="s">
        <v>1843</v>
      </c>
    </row>
    <row r="24" spans="1:12" s="32" customFormat="1" ht="15" customHeight="1" x14ac:dyDescent="0.35">
      <c r="A24" s="33"/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33"/>
    </row>
    <row r="25" spans="1:12" s="32" customFormat="1" ht="15" customHeight="1" x14ac:dyDescent="0.35">
      <c r="A25" s="33"/>
      <c r="B25" s="445"/>
      <c r="C25" s="445"/>
      <c r="D25" s="445"/>
      <c r="E25" s="445"/>
      <c r="F25" s="445"/>
      <c r="G25" s="445"/>
      <c r="H25" s="445"/>
      <c r="I25" s="445"/>
      <c r="J25" s="55"/>
      <c r="K25" s="40"/>
      <c r="L25" s="33"/>
    </row>
    <row r="26" spans="1:12" s="32" customFormat="1" ht="15" customHeight="1" x14ac:dyDescent="0.35">
      <c r="A26" s="33" t="s">
        <v>1844</v>
      </c>
      <c r="B26" s="445">
        <v>529</v>
      </c>
      <c r="C26" s="445">
        <v>562.70000000000005</v>
      </c>
      <c r="D26" s="445">
        <v>619.9</v>
      </c>
      <c r="E26" s="445">
        <v>645.78478700000005</v>
      </c>
      <c r="F26" s="445">
        <v>665.142696</v>
      </c>
      <c r="G26" s="445">
        <v>697.2</v>
      </c>
      <c r="H26" s="445">
        <v>712.31901200000004</v>
      </c>
      <c r="I26" s="445">
        <v>782.85622799999999</v>
      </c>
      <c r="J26" s="445">
        <v>801.62400000000002</v>
      </c>
      <c r="K26" s="445">
        <v>870.2</v>
      </c>
      <c r="L26" s="33" t="s">
        <v>1845</v>
      </c>
    </row>
    <row r="27" spans="1:12" s="32" customFormat="1" ht="15" customHeight="1" x14ac:dyDescent="0.35">
      <c r="A27" s="33"/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33"/>
    </row>
    <row r="28" spans="1:12" s="32" customFormat="1" ht="15" customHeight="1" x14ac:dyDescent="0.35">
      <c r="A28" s="33"/>
      <c r="B28" s="445"/>
      <c r="C28" s="445"/>
      <c r="D28" s="445"/>
      <c r="E28" s="445"/>
      <c r="F28" s="445"/>
      <c r="G28" s="445"/>
      <c r="H28" s="445"/>
      <c r="I28" s="445"/>
      <c r="J28" s="445"/>
      <c r="K28" s="445"/>
      <c r="L28" s="33"/>
    </row>
    <row r="29" spans="1:12" s="32" customFormat="1" ht="15" customHeight="1" x14ac:dyDescent="0.35">
      <c r="A29" s="33" t="s">
        <v>1846</v>
      </c>
      <c r="B29" s="445"/>
      <c r="C29" s="445"/>
      <c r="D29" s="445"/>
      <c r="E29" s="445"/>
      <c r="F29" s="445"/>
      <c r="G29" s="445"/>
      <c r="H29" s="445"/>
      <c r="I29" s="445"/>
      <c r="J29" s="55"/>
      <c r="K29" s="40"/>
      <c r="L29" s="33" t="s">
        <v>1847</v>
      </c>
    </row>
    <row r="30" spans="1:12" s="32" customFormat="1" ht="15" customHeight="1" x14ac:dyDescent="0.35">
      <c r="A30" s="33" t="s">
        <v>1848</v>
      </c>
      <c r="B30" s="445">
        <v>10841.4</v>
      </c>
      <c r="C30" s="445">
        <v>12100.5</v>
      </c>
      <c r="D30" s="445">
        <v>12695.800999999999</v>
      </c>
      <c r="E30" s="445">
        <v>12862.824000000001</v>
      </c>
      <c r="F30" s="445">
        <v>12963.787</v>
      </c>
      <c r="G30" s="445">
        <v>12106.331</v>
      </c>
      <c r="H30" s="445">
        <v>12916.041999999999</v>
      </c>
      <c r="I30" s="445">
        <v>13089.031999999999</v>
      </c>
      <c r="J30" s="445">
        <v>13418.9</v>
      </c>
      <c r="K30" s="445">
        <v>13232.4</v>
      </c>
      <c r="L30" s="33" t="s">
        <v>1849</v>
      </c>
    </row>
    <row r="31" spans="1:12" s="32" customFormat="1" ht="15" customHeight="1" x14ac:dyDescent="0.35">
      <c r="A31" s="33"/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33"/>
    </row>
    <row r="32" spans="1:12" s="32" customFormat="1" ht="15" customHeight="1" x14ac:dyDescent="0.35">
      <c r="A32" s="33"/>
      <c r="B32" s="445"/>
      <c r="C32" s="445"/>
      <c r="D32" s="445"/>
      <c r="E32" s="445"/>
      <c r="F32" s="445"/>
      <c r="G32" s="445"/>
      <c r="H32" s="445"/>
      <c r="I32" s="445"/>
      <c r="J32" s="55"/>
      <c r="K32" s="40"/>
      <c r="L32" s="33"/>
    </row>
    <row r="33" spans="1:12" s="32" customFormat="1" ht="15" customHeight="1" x14ac:dyDescent="0.35">
      <c r="A33" s="33" t="s">
        <v>1850</v>
      </c>
      <c r="B33" s="445">
        <v>1437.1</v>
      </c>
      <c r="C33" s="445">
        <v>1377.6</v>
      </c>
      <c r="D33" s="445">
        <v>1320.5844756590177</v>
      </c>
      <c r="E33" s="445">
        <v>1265.9349265510007</v>
      </c>
      <c r="F33" s="445">
        <v>1213.5469315296461</v>
      </c>
      <c r="G33" s="445">
        <v>1163.3269010416936</v>
      </c>
      <c r="H33" s="445">
        <v>1115.1851185363155</v>
      </c>
      <c r="I33" s="445">
        <v>1069.0355801892388</v>
      </c>
      <c r="J33" s="445">
        <v>1604.661951</v>
      </c>
      <c r="K33" s="445">
        <v>1644.9</v>
      </c>
      <c r="L33" s="33" t="s">
        <v>1851</v>
      </c>
    </row>
    <row r="34" spans="1:12" x14ac:dyDescent="0.35">
      <c r="A34" s="423"/>
      <c r="B34" s="426"/>
      <c r="C34" s="426"/>
      <c r="D34" s="426"/>
      <c r="E34" s="426"/>
      <c r="F34" s="426"/>
      <c r="G34" s="426"/>
      <c r="H34" s="426"/>
      <c r="I34" s="426"/>
      <c r="J34" s="447"/>
      <c r="K34" s="447"/>
      <c r="L34" s="23"/>
    </row>
    <row r="35" spans="1:12" x14ac:dyDescent="0.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2" x14ac:dyDescent="0.35">
      <c r="A36" s="31" t="s">
        <v>390</v>
      </c>
      <c r="G36" s="31" t="s">
        <v>500</v>
      </c>
    </row>
    <row r="37" spans="1:12" x14ac:dyDescent="0.35">
      <c r="A37" s="31" t="s">
        <v>338</v>
      </c>
      <c r="G37" s="31" t="s">
        <v>1852</v>
      </c>
    </row>
    <row r="38" spans="1:12" x14ac:dyDescent="0.35">
      <c r="A38" s="31" t="s">
        <v>1853</v>
      </c>
      <c r="G38" s="31" t="s">
        <v>1854</v>
      </c>
    </row>
    <row r="39" spans="1:12" x14ac:dyDescent="0.35">
      <c r="A39" s="31" t="s">
        <v>1855</v>
      </c>
      <c r="G39" s="31" t="s">
        <v>1856</v>
      </c>
    </row>
    <row r="40" spans="1:12" x14ac:dyDescent="0.35">
      <c r="A40" s="31" t="s">
        <v>1857</v>
      </c>
      <c r="G40" s="31" t="s">
        <v>1858</v>
      </c>
    </row>
    <row r="42" spans="1:12" ht="16.5" x14ac:dyDescent="0.35">
      <c r="A42" s="49" t="s">
        <v>593</v>
      </c>
      <c r="B42" s="50"/>
      <c r="C42" s="50"/>
      <c r="D42" s="50"/>
      <c r="E42" s="50"/>
      <c r="G42" s="272" t="s">
        <v>789</v>
      </c>
      <c r="H42" s="272"/>
    </row>
    <row r="43" spans="1:12" ht="16.5" x14ac:dyDescent="0.35">
      <c r="A43" s="49" t="s">
        <v>595</v>
      </c>
      <c r="B43" s="50"/>
      <c r="C43" s="50"/>
      <c r="D43" s="50"/>
      <c r="E43" s="50"/>
      <c r="G43" s="272" t="s">
        <v>790</v>
      </c>
      <c r="H43" s="272"/>
    </row>
    <row r="47" spans="1:12" x14ac:dyDescent="0.35">
      <c r="G47" s="448"/>
      <c r="H47" s="448"/>
      <c r="I47" s="448"/>
      <c r="J47" s="448"/>
      <c r="K47" s="4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D389-8546-47FC-B7ED-81BF3D2C6D00}">
  <sheetPr>
    <tabColor rgb="FF5C7082"/>
  </sheetPr>
  <dimension ref="A1:F21"/>
  <sheetViews>
    <sheetView zoomScale="90" zoomScaleNormal="90" workbookViewId="0">
      <selection activeCell="G2" sqref="G2:P3"/>
    </sheetView>
  </sheetViews>
  <sheetFormatPr defaultColWidth="8.90625" defaultRowHeight="18.5" x14ac:dyDescent="0.5"/>
  <cols>
    <col min="1" max="16384" width="8.90625" style="391"/>
  </cols>
  <sheetData>
    <row r="1" spans="1:6" ht="21.5" x14ac:dyDescent="0.5">
      <c r="A1" s="389" t="s">
        <v>1277</v>
      </c>
      <c r="B1" s="390"/>
    </row>
    <row r="2" spans="1:6" x14ac:dyDescent="0.5">
      <c r="A2" s="390"/>
      <c r="B2" s="390"/>
    </row>
    <row r="3" spans="1:6" x14ac:dyDescent="0.5">
      <c r="A3" s="392" t="s">
        <v>1278</v>
      </c>
      <c r="B3" s="390"/>
    </row>
    <row r="4" spans="1:6" x14ac:dyDescent="0.5">
      <c r="A4" s="390" t="s">
        <v>1279</v>
      </c>
      <c r="B4" s="390"/>
    </row>
    <row r="5" spans="1:6" x14ac:dyDescent="0.5">
      <c r="A5" s="390" t="s">
        <v>1280</v>
      </c>
      <c r="B5" s="390"/>
    </row>
    <row r="6" spans="1:6" x14ac:dyDescent="0.5">
      <c r="A6" s="390"/>
      <c r="B6" s="390"/>
    </row>
    <row r="7" spans="1:6" x14ac:dyDescent="0.5">
      <c r="A7" s="390" t="s">
        <v>1281</v>
      </c>
      <c r="B7" s="390"/>
    </row>
    <row r="8" spans="1:6" x14ac:dyDescent="0.5">
      <c r="A8" s="390" t="s">
        <v>1282</v>
      </c>
      <c r="B8" s="390"/>
    </row>
    <row r="10" spans="1:6" x14ac:dyDescent="0.5">
      <c r="A10" s="393" t="s">
        <v>1283</v>
      </c>
      <c r="B10" s="394"/>
      <c r="C10" s="394"/>
      <c r="D10" s="394"/>
      <c r="E10" s="394"/>
      <c r="F10" s="394"/>
    </row>
    <row r="12" spans="1:6" x14ac:dyDescent="0.5">
      <c r="A12" s="392" t="s">
        <v>1284</v>
      </c>
    </row>
    <row r="13" spans="1:6" x14ac:dyDescent="0.5">
      <c r="A13" s="390" t="s">
        <v>1285</v>
      </c>
    </row>
    <row r="14" spans="1:6" x14ac:dyDescent="0.5">
      <c r="A14" s="390" t="s">
        <v>1286</v>
      </c>
    </row>
    <row r="15" spans="1:6" x14ac:dyDescent="0.5">
      <c r="A15" s="390"/>
    </row>
    <row r="16" spans="1:6" x14ac:dyDescent="0.5">
      <c r="A16" s="390" t="s">
        <v>1287</v>
      </c>
    </row>
    <row r="17" spans="1:4" x14ac:dyDescent="0.5">
      <c r="A17" s="390" t="s">
        <v>1288</v>
      </c>
    </row>
    <row r="19" spans="1:4" x14ac:dyDescent="0.5">
      <c r="A19" s="393" t="s">
        <v>1289</v>
      </c>
      <c r="B19" s="393"/>
      <c r="C19" s="393"/>
      <c r="D19" s="393"/>
    </row>
    <row r="20" spans="1:4" x14ac:dyDescent="0.5">
      <c r="A20" s="393"/>
      <c r="B20" s="393"/>
      <c r="C20" s="393"/>
      <c r="D20" s="393"/>
    </row>
    <row r="21" spans="1:4" x14ac:dyDescent="0.5">
      <c r="A21" s="393"/>
      <c r="B21" s="393"/>
      <c r="C21" s="393"/>
      <c r="D21" s="39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24A98-4D57-46D7-B8F2-C395EC5B002C}">
  <sheetPr>
    <tabColor theme="9" tint="0.59999389629810485"/>
  </sheetPr>
  <dimension ref="A1:M55"/>
  <sheetViews>
    <sheetView zoomScale="60" zoomScaleNormal="60" workbookViewId="0">
      <selection activeCell="M14" sqref="M14"/>
    </sheetView>
  </sheetViews>
  <sheetFormatPr defaultColWidth="13.81640625" defaultRowHeight="15" x14ac:dyDescent="0.35"/>
  <cols>
    <col min="1" max="1" width="48.81640625" style="31" customWidth="1"/>
    <col min="2" max="2" width="13.81640625" style="31"/>
    <col min="3" max="4" width="12.81640625" style="31" customWidth="1"/>
    <col min="5" max="5" width="11.81640625" style="31" customWidth="1"/>
    <col min="6" max="6" width="12.1796875" style="31" customWidth="1"/>
    <col min="7" max="7" width="12.81640625" style="31" customWidth="1"/>
    <col min="8" max="10" width="12.1796875" style="31" bestFit="1" customWidth="1"/>
    <col min="11" max="11" width="11.81640625" style="31" customWidth="1"/>
    <col min="12" max="12" width="54.1796875" style="31" customWidth="1"/>
    <col min="13" max="230" width="13.81640625" style="31"/>
    <col min="231" max="231" width="43.81640625" style="31" customWidth="1"/>
    <col min="232" max="235" width="0" style="31" hidden="1" customWidth="1"/>
    <col min="236" max="236" width="12.81640625" style="31" customWidth="1"/>
    <col min="237" max="238" width="11.1796875" style="31" customWidth="1"/>
    <col min="239" max="239" width="10" style="31" customWidth="1"/>
    <col min="240" max="240" width="12.1796875" style="31" customWidth="1"/>
    <col min="241" max="241" width="10.54296875" style="31" customWidth="1"/>
    <col min="242" max="242" width="11" style="31" customWidth="1"/>
    <col min="243" max="243" width="12" style="31" customWidth="1"/>
    <col min="244" max="245" width="13" style="31" customWidth="1"/>
    <col min="246" max="246" width="45.81640625" style="31" customWidth="1"/>
    <col min="247" max="486" width="13.81640625" style="31"/>
    <col min="487" max="487" width="43.81640625" style="31" customWidth="1"/>
    <col min="488" max="491" width="0" style="31" hidden="1" customWidth="1"/>
    <col min="492" max="492" width="12.81640625" style="31" customWidth="1"/>
    <col min="493" max="494" width="11.1796875" style="31" customWidth="1"/>
    <col min="495" max="495" width="10" style="31" customWidth="1"/>
    <col min="496" max="496" width="12.1796875" style="31" customWidth="1"/>
    <col min="497" max="497" width="10.54296875" style="31" customWidth="1"/>
    <col min="498" max="498" width="11" style="31" customWidth="1"/>
    <col min="499" max="499" width="12" style="31" customWidth="1"/>
    <col min="500" max="501" width="13" style="31" customWidth="1"/>
    <col min="502" max="502" width="45.81640625" style="31" customWidth="1"/>
    <col min="503" max="742" width="13.81640625" style="31"/>
    <col min="743" max="743" width="43.81640625" style="31" customWidth="1"/>
    <col min="744" max="747" width="0" style="31" hidden="1" customWidth="1"/>
    <col min="748" max="748" width="12.81640625" style="31" customWidth="1"/>
    <col min="749" max="750" width="11.1796875" style="31" customWidth="1"/>
    <col min="751" max="751" width="10" style="31" customWidth="1"/>
    <col min="752" max="752" width="12.1796875" style="31" customWidth="1"/>
    <col min="753" max="753" width="10.54296875" style="31" customWidth="1"/>
    <col min="754" max="754" width="11" style="31" customWidth="1"/>
    <col min="755" max="755" width="12" style="31" customWidth="1"/>
    <col min="756" max="757" width="13" style="31" customWidth="1"/>
    <col min="758" max="758" width="45.81640625" style="31" customWidth="1"/>
    <col min="759" max="998" width="13.81640625" style="31"/>
    <col min="999" max="999" width="43.81640625" style="31" customWidth="1"/>
    <col min="1000" max="1003" width="0" style="31" hidden="1" customWidth="1"/>
    <col min="1004" max="1004" width="12.81640625" style="31" customWidth="1"/>
    <col min="1005" max="1006" width="11.1796875" style="31" customWidth="1"/>
    <col min="1007" max="1007" width="10" style="31" customWidth="1"/>
    <col min="1008" max="1008" width="12.1796875" style="31" customWidth="1"/>
    <col min="1009" max="1009" width="10.54296875" style="31" customWidth="1"/>
    <col min="1010" max="1010" width="11" style="31" customWidth="1"/>
    <col min="1011" max="1011" width="12" style="31" customWidth="1"/>
    <col min="1012" max="1013" width="13" style="31" customWidth="1"/>
    <col min="1014" max="1014" width="45.81640625" style="31" customWidth="1"/>
    <col min="1015" max="1254" width="13.81640625" style="31"/>
    <col min="1255" max="1255" width="43.81640625" style="31" customWidth="1"/>
    <col min="1256" max="1259" width="0" style="31" hidden="1" customWidth="1"/>
    <col min="1260" max="1260" width="12.81640625" style="31" customWidth="1"/>
    <col min="1261" max="1262" width="11.1796875" style="31" customWidth="1"/>
    <col min="1263" max="1263" width="10" style="31" customWidth="1"/>
    <col min="1264" max="1264" width="12.1796875" style="31" customWidth="1"/>
    <col min="1265" max="1265" width="10.54296875" style="31" customWidth="1"/>
    <col min="1266" max="1266" width="11" style="31" customWidth="1"/>
    <col min="1267" max="1267" width="12" style="31" customWidth="1"/>
    <col min="1268" max="1269" width="13" style="31" customWidth="1"/>
    <col min="1270" max="1270" width="45.81640625" style="31" customWidth="1"/>
    <col min="1271" max="1510" width="13.81640625" style="31"/>
    <col min="1511" max="1511" width="43.81640625" style="31" customWidth="1"/>
    <col min="1512" max="1515" width="0" style="31" hidden="1" customWidth="1"/>
    <col min="1516" max="1516" width="12.81640625" style="31" customWidth="1"/>
    <col min="1517" max="1518" width="11.1796875" style="31" customWidth="1"/>
    <col min="1519" max="1519" width="10" style="31" customWidth="1"/>
    <col min="1520" max="1520" width="12.1796875" style="31" customWidth="1"/>
    <col min="1521" max="1521" width="10.54296875" style="31" customWidth="1"/>
    <col min="1522" max="1522" width="11" style="31" customWidth="1"/>
    <col min="1523" max="1523" width="12" style="31" customWidth="1"/>
    <col min="1524" max="1525" width="13" style="31" customWidth="1"/>
    <col min="1526" max="1526" width="45.81640625" style="31" customWidth="1"/>
    <col min="1527" max="1766" width="13.81640625" style="31"/>
    <col min="1767" max="1767" width="43.81640625" style="31" customWidth="1"/>
    <col min="1768" max="1771" width="0" style="31" hidden="1" customWidth="1"/>
    <col min="1772" max="1772" width="12.81640625" style="31" customWidth="1"/>
    <col min="1773" max="1774" width="11.1796875" style="31" customWidth="1"/>
    <col min="1775" max="1775" width="10" style="31" customWidth="1"/>
    <col min="1776" max="1776" width="12.1796875" style="31" customWidth="1"/>
    <col min="1777" max="1777" width="10.54296875" style="31" customWidth="1"/>
    <col min="1778" max="1778" width="11" style="31" customWidth="1"/>
    <col min="1779" max="1779" width="12" style="31" customWidth="1"/>
    <col min="1780" max="1781" width="13" style="31" customWidth="1"/>
    <col min="1782" max="1782" width="45.81640625" style="31" customWidth="1"/>
    <col min="1783" max="2022" width="13.81640625" style="31"/>
    <col min="2023" max="2023" width="43.81640625" style="31" customWidth="1"/>
    <col min="2024" max="2027" width="0" style="31" hidden="1" customWidth="1"/>
    <col min="2028" max="2028" width="12.81640625" style="31" customWidth="1"/>
    <col min="2029" max="2030" width="11.1796875" style="31" customWidth="1"/>
    <col min="2031" max="2031" width="10" style="31" customWidth="1"/>
    <col min="2032" max="2032" width="12.1796875" style="31" customWidth="1"/>
    <col min="2033" max="2033" width="10.54296875" style="31" customWidth="1"/>
    <col min="2034" max="2034" width="11" style="31" customWidth="1"/>
    <col min="2035" max="2035" width="12" style="31" customWidth="1"/>
    <col min="2036" max="2037" width="13" style="31" customWidth="1"/>
    <col min="2038" max="2038" width="45.81640625" style="31" customWidth="1"/>
    <col min="2039" max="2278" width="13.81640625" style="31"/>
    <col min="2279" max="2279" width="43.81640625" style="31" customWidth="1"/>
    <col min="2280" max="2283" width="0" style="31" hidden="1" customWidth="1"/>
    <col min="2284" max="2284" width="12.81640625" style="31" customWidth="1"/>
    <col min="2285" max="2286" width="11.1796875" style="31" customWidth="1"/>
    <col min="2287" max="2287" width="10" style="31" customWidth="1"/>
    <col min="2288" max="2288" width="12.1796875" style="31" customWidth="1"/>
    <col min="2289" max="2289" width="10.54296875" style="31" customWidth="1"/>
    <col min="2290" max="2290" width="11" style="31" customWidth="1"/>
    <col min="2291" max="2291" width="12" style="31" customWidth="1"/>
    <col min="2292" max="2293" width="13" style="31" customWidth="1"/>
    <col min="2294" max="2294" width="45.81640625" style="31" customWidth="1"/>
    <col min="2295" max="2534" width="13.81640625" style="31"/>
    <col min="2535" max="2535" width="43.81640625" style="31" customWidth="1"/>
    <col min="2536" max="2539" width="0" style="31" hidden="1" customWidth="1"/>
    <col min="2540" max="2540" width="12.81640625" style="31" customWidth="1"/>
    <col min="2541" max="2542" width="11.1796875" style="31" customWidth="1"/>
    <col min="2543" max="2543" width="10" style="31" customWidth="1"/>
    <col min="2544" max="2544" width="12.1796875" style="31" customWidth="1"/>
    <col min="2545" max="2545" width="10.54296875" style="31" customWidth="1"/>
    <col min="2546" max="2546" width="11" style="31" customWidth="1"/>
    <col min="2547" max="2547" width="12" style="31" customWidth="1"/>
    <col min="2548" max="2549" width="13" style="31" customWidth="1"/>
    <col min="2550" max="2550" width="45.81640625" style="31" customWidth="1"/>
    <col min="2551" max="2790" width="13.81640625" style="31"/>
    <col min="2791" max="2791" width="43.81640625" style="31" customWidth="1"/>
    <col min="2792" max="2795" width="0" style="31" hidden="1" customWidth="1"/>
    <col min="2796" max="2796" width="12.81640625" style="31" customWidth="1"/>
    <col min="2797" max="2798" width="11.1796875" style="31" customWidth="1"/>
    <col min="2799" max="2799" width="10" style="31" customWidth="1"/>
    <col min="2800" max="2800" width="12.1796875" style="31" customWidth="1"/>
    <col min="2801" max="2801" width="10.54296875" style="31" customWidth="1"/>
    <col min="2802" max="2802" width="11" style="31" customWidth="1"/>
    <col min="2803" max="2803" width="12" style="31" customWidth="1"/>
    <col min="2804" max="2805" width="13" style="31" customWidth="1"/>
    <col min="2806" max="2806" width="45.81640625" style="31" customWidth="1"/>
    <col min="2807" max="3046" width="13.81640625" style="31"/>
    <col min="3047" max="3047" width="43.81640625" style="31" customWidth="1"/>
    <col min="3048" max="3051" width="0" style="31" hidden="1" customWidth="1"/>
    <col min="3052" max="3052" width="12.81640625" style="31" customWidth="1"/>
    <col min="3053" max="3054" width="11.1796875" style="31" customWidth="1"/>
    <col min="3055" max="3055" width="10" style="31" customWidth="1"/>
    <col min="3056" max="3056" width="12.1796875" style="31" customWidth="1"/>
    <col min="3057" max="3057" width="10.54296875" style="31" customWidth="1"/>
    <col min="3058" max="3058" width="11" style="31" customWidth="1"/>
    <col min="3059" max="3059" width="12" style="31" customWidth="1"/>
    <col min="3060" max="3061" width="13" style="31" customWidth="1"/>
    <col min="3062" max="3062" width="45.81640625" style="31" customWidth="1"/>
    <col min="3063" max="3302" width="13.81640625" style="31"/>
    <col min="3303" max="3303" width="43.81640625" style="31" customWidth="1"/>
    <col min="3304" max="3307" width="0" style="31" hidden="1" customWidth="1"/>
    <col min="3308" max="3308" width="12.81640625" style="31" customWidth="1"/>
    <col min="3309" max="3310" width="11.1796875" style="31" customWidth="1"/>
    <col min="3311" max="3311" width="10" style="31" customWidth="1"/>
    <col min="3312" max="3312" width="12.1796875" style="31" customWidth="1"/>
    <col min="3313" max="3313" width="10.54296875" style="31" customWidth="1"/>
    <col min="3314" max="3314" width="11" style="31" customWidth="1"/>
    <col min="3315" max="3315" width="12" style="31" customWidth="1"/>
    <col min="3316" max="3317" width="13" style="31" customWidth="1"/>
    <col min="3318" max="3318" width="45.81640625" style="31" customWidth="1"/>
    <col min="3319" max="3558" width="13.81640625" style="31"/>
    <col min="3559" max="3559" width="43.81640625" style="31" customWidth="1"/>
    <col min="3560" max="3563" width="0" style="31" hidden="1" customWidth="1"/>
    <col min="3564" max="3564" width="12.81640625" style="31" customWidth="1"/>
    <col min="3565" max="3566" width="11.1796875" style="31" customWidth="1"/>
    <col min="3567" max="3567" width="10" style="31" customWidth="1"/>
    <col min="3568" max="3568" width="12.1796875" style="31" customWidth="1"/>
    <col min="3569" max="3569" width="10.54296875" style="31" customWidth="1"/>
    <col min="3570" max="3570" width="11" style="31" customWidth="1"/>
    <col min="3571" max="3571" width="12" style="31" customWidth="1"/>
    <col min="3572" max="3573" width="13" style="31" customWidth="1"/>
    <col min="3574" max="3574" width="45.81640625" style="31" customWidth="1"/>
    <col min="3575" max="3814" width="13.81640625" style="31"/>
    <col min="3815" max="3815" width="43.81640625" style="31" customWidth="1"/>
    <col min="3816" max="3819" width="0" style="31" hidden="1" customWidth="1"/>
    <col min="3820" max="3820" width="12.81640625" style="31" customWidth="1"/>
    <col min="3821" max="3822" width="11.1796875" style="31" customWidth="1"/>
    <col min="3823" max="3823" width="10" style="31" customWidth="1"/>
    <col min="3824" max="3824" width="12.1796875" style="31" customWidth="1"/>
    <col min="3825" max="3825" width="10.54296875" style="31" customWidth="1"/>
    <col min="3826" max="3826" width="11" style="31" customWidth="1"/>
    <col min="3827" max="3827" width="12" style="31" customWidth="1"/>
    <col min="3828" max="3829" width="13" style="31" customWidth="1"/>
    <col min="3830" max="3830" width="45.81640625" style="31" customWidth="1"/>
    <col min="3831" max="4070" width="13.81640625" style="31"/>
    <col min="4071" max="4071" width="43.81640625" style="31" customWidth="1"/>
    <col min="4072" max="4075" width="0" style="31" hidden="1" customWidth="1"/>
    <col min="4076" max="4076" width="12.81640625" style="31" customWidth="1"/>
    <col min="4077" max="4078" width="11.1796875" style="31" customWidth="1"/>
    <col min="4079" max="4079" width="10" style="31" customWidth="1"/>
    <col min="4080" max="4080" width="12.1796875" style="31" customWidth="1"/>
    <col min="4081" max="4081" width="10.54296875" style="31" customWidth="1"/>
    <col min="4082" max="4082" width="11" style="31" customWidth="1"/>
    <col min="4083" max="4083" width="12" style="31" customWidth="1"/>
    <col min="4084" max="4085" width="13" style="31" customWidth="1"/>
    <col min="4086" max="4086" width="45.81640625" style="31" customWidth="1"/>
    <col min="4087" max="4326" width="13.81640625" style="31"/>
    <col min="4327" max="4327" width="43.81640625" style="31" customWidth="1"/>
    <col min="4328" max="4331" width="0" style="31" hidden="1" customWidth="1"/>
    <col min="4332" max="4332" width="12.81640625" style="31" customWidth="1"/>
    <col min="4333" max="4334" width="11.1796875" style="31" customWidth="1"/>
    <col min="4335" max="4335" width="10" style="31" customWidth="1"/>
    <col min="4336" max="4336" width="12.1796875" style="31" customWidth="1"/>
    <col min="4337" max="4337" width="10.54296875" style="31" customWidth="1"/>
    <col min="4338" max="4338" width="11" style="31" customWidth="1"/>
    <col min="4339" max="4339" width="12" style="31" customWidth="1"/>
    <col min="4340" max="4341" width="13" style="31" customWidth="1"/>
    <col min="4342" max="4342" width="45.81640625" style="31" customWidth="1"/>
    <col min="4343" max="4582" width="13.81640625" style="31"/>
    <col min="4583" max="4583" width="43.81640625" style="31" customWidth="1"/>
    <col min="4584" max="4587" width="0" style="31" hidden="1" customWidth="1"/>
    <col min="4588" max="4588" width="12.81640625" style="31" customWidth="1"/>
    <col min="4589" max="4590" width="11.1796875" style="31" customWidth="1"/>
    <col min="4591" max="4591" width="10" style="31" customWidth="1"/>
    <col min="4592" max="4592" width="12.1796875" style="31" customWidth="1"/>
    <col min="4593" max="4593" width="10.54296875" style="31" customWidth="1"/>
    <col min="4594" max="4594" width="11" style="31" customWidth="1"/>
    <col min="4595" max="4595" width="12" style="31" customWidth="1"/>
    <col min="4596" max="4597" width="13" style="31" customWidth="1"/>
    <col min="4598" max="4598" width="45.81640625" style="31" customWidth="1"/>
    <col min="4599" max="4838" width="13.81640625" style="31"/>
    <col min="4839" max="4839" width="43.81640625" style="31" customWidth="1"/>
    <col min="4840" max="4843" width="0" style="31" hidden="1" customWidth="1"/>
    <col min="4844" max="4844" width="12.81640625" style="31" customWidth="1"/>
    <col min="4845" max="4846" width="11.1796875" style="31" customWidth="1"/>
    <col min="4847" max="4847" width="10" style="31" customWidth="1"/>
    <col min="4848" max="4848" width="12.1796875" style="31" customWidth="1"/>
    <col min="4849" max="4849" width="10.54296875" style="31" customWidth="1"/>
    <col min="4850" max="4850" width="11" style="31" customWidth="1"/>
    <col min="4851" max="4851" width="12" style="31" customWidth="1"/>
    <col min="4852" max="4853" width="13" style="31" customWidth="1"/>
    <col min="4854" max="4854" width="45.81640625" style="31" customWidth="1"/>
    <col min="4855" max="5094" width="13.81640625" style="31"/>
    <col min="5095" max="5095" width="43.81640625" style="31" customWidth="1"/>
    <col min="5096" max="5099" width="0" style="31" hidden="1" customWidth="1"/>
    <col min="5100" max="5100" width="12.81640625" style="31" customWidth="1"/>
    <col min="5101" max="5102" width="11.1796875" style="31" customWidth="1"/>
    <col min="5103" max="5103" width="10" style="31" customWidth="1"/>
    <col min="5104" max="5104" width="12.1796875" style="31" customWidth="1"/>
    <col min="5105" max="5105" width="10.54296875" style="31" customWidth="1"/>
    <col min="5106" max="5106" width="11" style="31" customWidth="1"/>
    <col min="5107" max="5107" width="12" style="31" customWidth="1"/>
    <col min="5108" max="5109" width="13" style="31" customWidth="1"/>
    <col min="5110" max="5110" width="45.81640625" style="31" customWidth="1"/>
    <col min="5111" max="5350" width="13.81640625" style="31"/>
    <col min="5351" max="5351" width="43.81640625" style="31" customWidth="1"/>
    <col min="5352" max="5355" width="0" style="31" hidden="1" customWidth="1"/>
    <col min="5356" max="5356" width="12.81640625" style="31" customWidth="1"/>
    <col min="5357" max="5358" width="11.1796875" style="31" customWidth="1"/>
    <col min="5359" max="5359" width="10" style="31" customWidth="1"/>
    <col min="5360" max="5360" width="12.1796875" style="31" customWidth="1"/>
    <col min="5361" max="5361" width="10.54296875" style="31" customWidth="1"/>
    <col min="5362" max="5362" width="11" style="31" customWidth="1"/>
    <col min="5363" max="5363" width="12" style="31" customWidth="1"/>
    <col min="5364" max="5365" width="13" style="31" customWidth="1"/>
    <col min="5366" max="5366" width="45.81640625" style="31" customWidth="1"/>
    <col min="5367" max="5606" width="13.81640625" style="31"/>
    <col min="5607" max="5607" width="43.81640625" style="31" customWidth="1"/>
    <col min="5608" max="5611" width="0" style="31" hidden="1" customWidth="1"/>
    <col min="5612" max="5612" width="12.81640625" style="31" customWidth="1"/>
    <col min="5613" max="5614" width="11.1796875" style="31" customWidth="1"/>
    <col min="5615" max="5615" width="10" style="31" customWidth="1"/>
    <col min="5616" max="5616" width="12.1796875" style="31" customWidth="1"/>
    <col min="5617" max="5617" width="10.54296875" style="31" customWidth="1"/>
    <col min="5618" max="5618" width="11" style="31" customWidth="1"/>
    <col min="5619" max="5619" width="12" style="31" customWidth="1"/>
    <col min="5620" max="5621" width="13" style="31" customWidth="1"/>
    <col min="5622" max="5622" width="45.81640625" style="31" customWidth="1"/>
    <col min="5623" max="5862" width="13.81640625" style="31"/>
    <col min="5863" max="5863" width="43.81640625" style="31" customWidth="1"/>
    <col min="5864" max="5867" width="0" style="31" hidden="1" customWidth="1"/>
    <col min="5868" max="5868" width="12.81640625" style="31" customWidth="1"/>
    <col min="5869" max="5870" width="11.1796875" style="31" customWidth="1"/>
    <col min="5871" max="5871" width="10" style="31" customWidth="1"/>
    <col min="5872" max="5872" width="12.1796875" style="31" customWidth="1"/>
    <col min="5873" max="5873" width="10.54296875" style="31" customWidth="1"/>
    <col min="5874" max="5874" width="11" style="31" customWidth="1"/>
    <col min="5875" max="5875" width="12" style="31" customWidth="1"/>
    <col min="5876" max="5877" width="13" style="31" customWidth="1"/>
    <col min="5878" max="5878" width="45.81640625" style="31" customWidth="1"/>
    <col min="5879" max="6118" width="13.81640625" style="31"/>
    <col min="6119" max="6119" width="43.81640625" style="31" customWidth="1"/>
    <col min="6120" max="6123" width="0" style="31" hidden="1" customWidth="1"/>
    <col min="6124" max="6124" width="12.81640625" style="31" customWidth="1"/>
    <col min="6125" max="6126" width="11.1796875" style="31" customWidth="1"/>
    <col min="6127" max="6127" width="10" style="31" customWidth="1"/>
    <col min="6128" max="6128" width="12.1796875" style="31" customWidth="1"/>
    <col min="6129" max="6129" width="10.54296875" style="31" customWidth="1"/>
    <col min="6130" max="6130" width="11" style="31" customWidth="1"/>
    <col min="6131" max="6131" width="12" style="31" customWidth="1"/>
    <col min="6132" max="6133" width="13" style="31" customWidth="1"/>
    <col min="6134" max="6134" width="45.81640625" style="31" customWidth="1"/>
    <col min="6135" max="6374" width="13.81640625" style="31"/>
    <col min="6375" max="6375" width="43.81640625" style="31" customWidth="1"/>
    <col min="6376" max="6379" width="0" style="31" hidden="1" customWidth="1"/>
    <col min="6380" max="6380" width="12.81640625" style="31" customWidth="1"/>
    <col min="6381" max="6382" width="11.1796875" style="31" customWidth="1"/>
    <col min="6383" max="6383" width="10" style="31" customWidth="1"/>
    <col min="6384" max="6384" width="12.1796875" style="31" customWidth="1"/>
    <col min="6385" max="6385" width="10.54296875" style="31" customWidth="1"/>
    <col min="6386" max="6386" width="11" style="31" customWidth="1"/>
    <col min="6387" max="6387" width="12" style="31" customWidth="1"/>
    <col min="6388" max="6389" width="13" style="31" customWidth="1"/>
    <col min="6390" max="6390" width="45.81640625" style="31" customWidth="1"/>
    <col min="6391" max="6630" width="13.81640625" style="31"/>
    <col min="6631" max="6631" width="43.81640625" style="31" customWidth="1"/>
    <col min="6632" max="6635" width="0" style="31" hidden="1" customWidth="1"/>
    <col min="6636" max="6636" width="12.81640625" style="31" customWidth="1"/>
    <col min="6637" max="6638" width="11.1796875" style="31" customWidth="1"/>
    <col min="6639" max="6639" width="10" style="31" customWidth="1"/>
    <col min="6640" max="6640" width="12.1796875" style="31" customWidth="1"/>
    <col min="6641" max="6641" width="10.54296875" style="31" customWidth="1"/>
    <col min="6642" max="6642" width="11" style="31" customWidth="1"/>
    <col min="6643" max="6643" width="12" style="31" customWidth="1"/>
    <col min="6644" max="6645" width="13" style="31" customWidth="1"/>
    <col min="6646" max="6646" width="45.81640625" style="31" customWidth="1"/>
    <col min="6647" max="6886" width="13.81640625" style="31"/>
    <col min="6887" max="6887" width="43.81640625" style="31" customWidth="1"/>
    <col min="6888" max="6891" width="0" style="31" hidden="1" customWidth="1"/>
    <col min="6892" max="6892" width="12.81640625" style="31" customWidth="1"/>
    <col min="6893" max="6894" width="11.1796875" style="31" customWidth="1"/>
    <col min="6895" max="6895" width="10" style="31" customWidth="1"/>
    <col min="6896" max="6896" width="12.1796875" style="31" customWidth="1"/>
    <col min="6897" max="6897" width="10.54296875" style="31" customWidth="1"/>
    <col min="6898" max="6898" width="11" style="31" customWidth="1"/>
    <col min="6899" max="6899" width="12" style="31" customWidth="1"/>
    <col min="6900" max="6901" width="13" style="31" customWidth="1"/>
    <col min="6902" max="6902" width="45.81640625" style="31" customWidth="1"/>
    <col min="6903" max="7142" width="13.81640625" style="31"/>
    <col min="7143" max="7143" width="43.81640625" style="31" customWidth="1"/>
    <col min="7144" max="7147" width="0" style="31" hidden="1" customWidth="1"/>
    <col min="7148" max="7148" width="12.81640625" style="31" customWidth="1"/>
    <col min="7149" max="7150" width="11.1796875" style="31" customWidth="1"/>
    <col min="7151" max="7151" width="10" style="31" customWidth="1"/>
    <col min="7152" max="7152" width="12.1796875" style="31" customWidth="1"/>
    <col min="7153" max="7153" width="10.54296875" style="31" customWidth="1"/>
    <col min="7154" max="7154" width="11" style="31" customWidth="1"/>
    <col min="7155" max="7155" width="12" style="31" customWidth="1"/>
    <col min="7156" max="7157" width="13" style="31" customWidth="1"/>
    <col min="7158" max="7158" width="45.81640625" style="31" customWidth="1"/>
    <col min="7159" max="7398" width="13.81640625" style="31"/>
    <col min="7399" max="7399" width="43.81640625" style="31" customWidth="1"/>
    <col min="7400" max="7403" width="0" style="31" hidden="1" customWidth="1"/>
    <col min="7404" max="7404" width="12.81640625" style="31" customWidth="1"/>
    <col min="7405" max="7406" width="11.1796875" style="31" customWidth="1"/>
    <col min="7407" max="7407" width="10" style="31" customWidth="1"/>
    <col min="7408" max="7408" width="12.1796875" style="31" customWidth="1"/>
    <col min="7409" max="7409" width="10.54296875" style="31" customWidth="1"/>
    <col min="7410" max="7410" width="11" style="31" customWidth="1"/>
    <col min="7411" max="7411" width="12" style="31" customWidth="1"/>
    <col min="7412" max="7413" width="13" style="31" customWidth="1"/>
    <col min="7414" max="7414" width="45.81640625" style="31" customWidth="1"/>
    <col min="7415" max="7654" width="13.81640625" style="31"/>
    <col min="7655" max="7655" width="43.81640625" style="31" customWidth="1"/>
    <col min="7656" max="7659" width="0" style="31" hidden="1" customWidth="1"/>
    <col min="7660" max="7660" width="12.81640625" style="31" customWidth="1"/>
    <col min="7661" max="7662" width="11.1796875" style="31" customWidth="1"/>
    <col min="7663" max="7663" width="10" style="31" customWidth="1"/>
    <col min="7664" max="7664" width="12.1796875" style="31" customWidth="1"/>
    <col min="7665" max="7665" width="10.54296875" style="31" customWidth="1"/>
    <col min="7666" max="7666" width="11" style="31" customWidth="1"/>
    <col min="7667" max="7667" width="12" style="31" customWidth="1"/>
    <col min="7668" max="7669" width="13" style="31" customWidth="1"/>
    <col min="7670" max="7670" width="45.81640625" style="31" customWidth="1"/>
    <col min="7671" max="7910" width="13.81640625" style="31"/>
    <col min="7911" max="7911" width="43.81640625" style="31" customWidth="1"/>
    <col min="7912" max="7915" width="0" style="31" hidden="1" customWidth="1"/>
    <col min="7916" max="7916" width="12.81640625" style="31" customWidth="1"/>
    <col min="7917" max="7918" width="11.1796875" style="31" customWidth="1"/>
    <col min="7919" max="7919" width="10" style="31" customWidth="1"/>
    <col min="7920" max="7920" width="12.1796875" style="31" customWidth="1"/>
    <col min="7921" max="7921" width="10.54296875" style="31" customWidth="1"/>
    <col min="7922" max="7922" width="11" style="31" customWidth="1"/>
    <col min="7923" max="7923" width="12" style="31" customWidth="1"/>
    <col min="7924" max="7925" width="13" style="31" customWidth="1"/>
    <col min="7926" max="7926" width="45.81640625" style="31" customWidth="1"/>
    <col min="7927" max="8166" width="13.81640625" style="31"/>
    <col min="8167" max="8167" width="43.81640625" style="31" customWidth="1"/>
    <col min="8168" max="8171" width="0" style="31" hidden="1" customWidth="1"/>
    <col min="8172" max="8172" width="12.81640625" style="31" customWidth="1"/>
    <col min="8173" max="8174" width="11.1796875" style="31" customWidth="1"/>
    <col min="8175" max="8175" width="10" style="31" customWidth="1"/>
    <col min="8176" max="8176" width="12.1796875" style="31" customWidth="1"/>
    <col min="8177" max="8177" width="10.54296875" style="31" customWidth="1"/>
    <col min="8178" max="8178" width="11" style="31" customWidth="1"/>
    <col min="8179" max="8179" width="12" style="31" customWidth="1"/>
    <col min="8180" max="8181" width="13" style="31" customWidth="1"/>
    <col min="8182" max="8182" width="45.81640625" style="31" customWidth="1"/>
    <col min="8183" max="8422" width="13.81640625" style="31"/>
    <col min="8423" max="8423" width="43.81640625" style="31" customWidth="1"/>
    <col min="8424" max="8427" width="0" style="31" hidden="1" customWidth="1"/>
    <col min="8428" max="8428" width="12.81640625" style="31" customWidth="1"/>
    <col min="8429" max="8430" width="11.1796875" style="31" customWidth="1"/>
    <col min="8431" max="8431" width="10" style="31" customWidth="1"/>
    <col min="8432" max="8432" width="12.1796875" style="31" customWidth="1"/>
    <col min="8433" max="8433" width="10.54296875" style="31" customWidth="1"/>
    <col min="8434" max="8434" width="11" style="31" customWidth="1"/>
    <col min="8435" max="8435" width="12" style="31" customWidth="1"/>
    <col min="8436" max="8437" width="13" style="31" customWidth="1"/>
    <col min="8438" max="8438" width="45.81640625" style="31" customWidth="1"/>
    <col min="8439" max="8678" width="13.81640625" style="31"/>
    <col min="8679" max="8679" width="43.81640625" style="31" customWidth="1"/>
    <col min="8680" max="8683" width="0" style="31" hidden="1" customWidth="1"/>
    <col min="8684" max="8684" width="12.81640625" style="31" customWidth="1"/>
    <col min="8685" max="8686" width="11.1796875" style="31" customWidth="1"/>
    <col min="8687" max="8687" width="10" style="31" customWidth="1"/>
    <col min="8688" max="8688" width="12.1796875" style="31" customWidth="1"/>
    <col min="8689" max="8689" width="10.54296875" style="31" customWidth="1"/>
    <col min="8690" max="8690" width="11" style="31" customWidth="1"/>
    <col min="8691" max="8691" width="12" style="31" customWidth="1"/>
    <col min="8692" max="8693" width="13" style="31" customWidth="1"/>
    <col min="8694" max="8694" width="45.81640625" style="31" customWidth="1"/>
    <col min="8695" max="8934" width="13.81640625" style="31"/>
    <col min="8935" max="8935" width="43.81640625" style="31" customWidth="1"/>
    <col min="8936" max="8939" width="0" style="31" hidden="1" customWidth="1"/>
    <col min="8940" max="8940" width="12.81640625" style="31" customWidth="1"/>
    <col min="8941" max="8942" width="11.1796875" style="31" customWidth="1"/>
    <col min="8943" max="8943" width="10" style="31" customWidth="1"/>
    <col min="8944" max="8944" width="12.1796875" style="31" customWidth="1"/>
    <col min="8945" max="8945" width="10.54296875" style="31" customWidth="1"/>
    <col min="8946" max="8946" width="11" style="31" customWidth="1"/>
    <col min="8947" max="8947" width="12" style="31" customWidth="1"/>
    <col min="8948" max="8949" width="13" style="31" customWidth="1"/>
    <col min="8950" max="8950" width="45.81640625" style="31" customWidth="1"/>
    <col min="8951" max="9190" width="13.81640625" style="31"/>
    <col min="9191" max="9191" width="43.81640625" style="31" customWidth="1"/>
    <col min="9192" max="9195" width="0" style="31" hidden="1" customWidth="1"/>
    <col min="9196" max="9196" width="12.81640625" style="31" customWidth="1"/>
    <col min="9197" max="9198" width="11.1796875" style="31" customWidth="1"/>
    <col min="9199" max="9199" width="10" style="31" customWidth="1"/>
    <col min="9200" max="9200" width="12.1796875" style="31" customWidth="1"/>
    <col min="9201" max="9201" width="10.54296875" style="31" customWidth="1"/>
    <col min="9202" max="9202" width="11" style="31" customWidth="1"/>
    <col min="9203" max="9203" width="12" style="31" customWidth="1"/>
    <col min="9204" max="9205" width="13" style="31" customWidth="1"/>
    <col min="9206" max="9206" width="45.81640625" style="31" customWidth="1"/>
    <col min="9207" max="9446" width="13.81640625" style="31"/>
    <col min="9447" max="9447" width="43.81640625" style="31" customWidth="1"/>
    <col min="9448" max="9451" width="0" style="31" hidden="1" customWidth="1"/>
    <col min="9452" max="9452" width="12.81640625" style="31" customWidth="1"/>
    <col min="9453" max="9454" width="11.1796875" style="31" customWidth="1"/>
    <col min="9455" max="9455" width="10" style="31" customWidth="1"/>
    <col min="9456" max="9456" width="12.1796875" style="31" customWidth="1"/>
    <col min="9457" max="9457" width="10.54296875" style="31" customWidth="1"/>
    <col min="9458" max="9458" width="11" style="31" customWidth="1"/>
    <col min="9459" max="9459" width="12" style="31" customWidth="1"/>
    <col min="9460" max="9461" width="13" style="31" customWidth="1"/>
    <col min="9462" max="9462" width="45.81640625" style="31" customWidth="1"/>
    <col min="9463" max="9702" width="13.81640625" style="31"/>
    <col min="9703" max="9703" width="43.81640625" style="31" customWidth="1"/>
    <col min="9704" max="9707" width="0" style="31" hidden="1" customWidth="1"/>
    <col min="9708" max="9708" width="12.81640625" style="31" customWidth="1"/>
    <col min="9709" max="9710" width="11.1796875" style="31" customWidth="1"/>
    <col min="9711" max="9711" width="10" style="31" customWidth="1"/>
    <col min="9712" max="9712" width="12.1796875" style="31" customWidth="1"/>
    <col min="9713" max="9713" width="10.54296875" style="31" customWidth="1"/>
    <col min="9714" max="9714" width="11" style="31" customWidth="1"/>
    <col min="9715" max="9715" width="12" style="31" customWidth="1"/>
    <col min="9716" max="9717" width="13" style="31" customWidth="1"/>
    <col min="9718" max="9718" width="45.81640625" style="31" customWidth="1"/>
    <col min="9719" max="9958" width="13.81640625" style="31"/>
    <col min="9959" max="9959" width="43.81640625" style="31" customWidth="1"/>
    <col min="9960" max="9963" width="0" style="31" hidden="1" customWidth="1"/>
    <col min="9964" max="9964" width="12.81640625" style="31" customWidth="1"/>
    <col min="9965" max="9966" width="11.1796875" style="31" customWidth="1"/>
    <col min="9967" max="9967" width="10" style="31" customWidth="1"/>
    <col min="9968" max="9968" width="12.1796875" style="31" customWidth="1"/>
    <col min="9969" max="9969" width="10.54296875" style="31" customWidth="1"/>
    <col min="9970" max="9970" width="11" style="31" customWidth="1"/>
    <col min="9971" max="9971" width="12" style="31" customWidth="1"/>
    <col min="9972" max="9973" width="13" style="31" customWidth="1"/>
    <col min="9974" max="9974" width="45.81640625" style="31" customWidth="1"/>
    <col min="9975" max="10214" width="13.81640625" style="31"/>
    <col min="10215" max="10215" width="43.81640625" style="31" customWidth="1"/>
    <col min="10216" max="10219" width="0" style="31" hidden="1" customWidth="1"/>
    <col min="10220" max="10220" width="12.81640625" style="31" customWidth="1"/>
    <col min="10221" max="10222" width="11.1796875" style="31" customWidth="1"/>
    <col min="10223" max="10223" width="10" style="31" customWidth="1"/>
    <col min="10224" max="10224" width="12.1796875" style="31" customWidth="1"/>
    <col min="10225" max="10225" width="10.54296875" style="31" customWidth="1"/>
    <col min="10226" max="10226" width="11" style="31" customWidth="1"/>
    <col min="10227" max="10227" width="12" style="31" customWidth="1"/>
    <col min="10228" max="10229" width="13" style="31" customWidth="1"/>
    <col min="10230" max="10230" width="45.81640625" style="31" customWidth="1"/>
    <col min="10231" max="10470" width="13.81640625" style="31"/>
    <col min="10471" max="10471" width="43.81640625" style="31" customWidth="1"/>
    <col min="10472" max="10475" width="0" style="31" hidden="1" customWidth="1"/>
    <col min="10476" max="10476" width="12.81640625" style="31" customWidth="1"/>
    <col min="10477" max="10478" width="11.1796875" style="31" customWidth="1"/>
    <col min="10479" max="10479" width="10" style="31" customWidth="1"/>
    <col min="10480" max="10480" width="12.1796875" style="31" customWidth="1"/>
    <col min="10481" max="10481" width="10.54296875" style="31" customWidth="1"/>
    <col min="10482" max="10482" width="11" style="31" customWidth="1"/>
    <col min="10483" max="10483" width="12" style="31" customWidth="1"/>
    <col min="10484" max="10485" width="13" style="31" customWidth="1"/>
    <col min="10486" max="10486" width="45.81640625" style="31" customWidth="1"/>
    <col min="10487" max="10726" width="13.81640625" style="31"/>
    <col min="10727" max="10727" width="43.81640625" style="31" customWidth="1"/>
    <col min="10728" max="10731" width="0" style="31" hidden="1" customWidth="1"/>
    <col min="10732" max="10732" width="12.81640625" style="31" customWidth="1"/>
    <col min="10733" max="10734" width="11.1796875" style="31" customWidth="1"/>
    <col min="10735" max="10735" width="10" style="31" customWidth="1"/>
    <col min="10736" max="10736" width="12.1796875" style="31" customWidth="1"/>
    <col min="10737" max="10737" width="10.54296875" style="31" customWidth="1"/>
    <col min="10738" max="10738" width="11" style="31" customWidth="1"/>
    <col min="10739" max="10739" width="12" style="31" customWidth="1"/>
    <col min="10740" max="10741" width="13" style="31" customWidth="1"/>
    <col min="10742" max="10742" width="45.81640625" style="31" customWidth="1"/>
    <col min="10743" max="10982" width="13.81640625" style="31"/>
    <col min="10983" max="10983" width="43.81640625" style="31" customWidth="1"/>
    <col min="10984" max="10987" width="0" style="31" hidden="1" customWidth="1"/>
    <col min="10988" max="10988" width="12.81640625" style="31" customWidth="1"/>
    <col min="10989" max="10990" width="11.1796875" style="31" customWidth="1"/>
    <col min="10991" max="10991" width="10" style="31" customWidth="1"/>
    <col min="10992" max="10992" width="12.1796875" style="31" customWidth="1"/>
    <col min="10993" max="10993" width="10.54296875" style="31" customWidth="1"/>
    <col min="10994" max="10994" width="11" style="31" customWidth="1"/>
    <col min="10995" max="10995" width="12" style="31" customWidth="1"/>
    <col min="10996" max="10997" width="13" style="31" customWidth="1"/>
    <col min="10998" max="10998" width="45.81640625" style="31" customWidth="1"/>
    <col min="10999" max="11238" width="13.81640625" style="31"/>
    <col min="11239" max="11239" width="43.81640625" style="31" customWidth="1"/>
    <col min="11240" max="11243" width="0" style="31" hidden="1" customWidth="1"/>
    <col min="11244" max="11244" width="12.81640625" style="31" customWidth="1"/>
    <col min="11245" max="11246" width="11.1796875" style="31" customWidth="1"/>
    <col min="11247" max="11247" width="10" style="31" customWidth="1"/>
    <col min="11248" max="11248" width="12.1796875" style="31" customWidth="1"/>
    <col min="11249" max="11249" width="10.54296875" style="31" customWidth="1"/>
    <col min="11250" max="11250" width="11" style="31" customWidth="1"/>
    <col min="11251" max="11251" width="12" style="31" customWidth="1"/>
    <col min="11252" max="11253" width="13" style="31" customWidth="1"/>
    <col min="11254" max="11254" width="45.81640625" style="31" customWidth="1"/>
    <col min="11255" max="11494" width="13.81640625" style="31"/>
    <col min="11495" max="11495" width="43.81640625" style="31" customWidth="1"/>
    <col min="11496" max="11499" width="0" style="31" hidden="1" customWidth="1"/>
    <col min="11500" max="11500" width="12.81640625" style="31" customWidth="1"/>
    <col min="11501" max="11502" width="11.1796875" style="31" customWidth="1"/>
    <col min="11503" max="11503" width="10" style="31" customWidth="1"/>
    <col min="11504" max="11504" width="12.1796875" style="31" customWidth="1"/>
    <col min="11505" max="11505" width="10.54296875" style="31" customWidth="1"/>
    <col min="11506" max="11506" width="11" style="31" customWidth="1"/>
    <col min="11507" max="11507" width="12" style="31" customWidth="1"/>
    <col min="11508" max="11509" width="13" style="31" customWidth="1"/>
    <col min="11510" max="11510" width="45.81640625" style="31" customWidth="1"/>
    <col min="11511" max="11750" width="13.81640625" style="31"/>
    <col min="11751" max="11751" width="43.81640625" style="31" customWidth="1"/>
    <col min="11752" max="11755" width="0" style="31" hidden="1" customWidth="1"/>
    <col min="11756" max="11756" width="12.81640625" style="31" customWidth="1"/>
    <col min="11757" max="11758" width="11.1796875" style="31" customWidth="1"/>
    <col min="11759" max="11759" width="10" style="31" customWidth="1"/>
    <col min="11760" max="11760" width="12.1796875" style="31" customWidth="1"/>
    <col min="11761" max="11761" width="10.54296875" style="31" customWidth="1"/>
    <col min="11762" max="11762" width="11" style="31" customWidth="1"/>
    <col min="11763" max="11763" width="12" style="31" customWidth="1"/>
    <col min="11764" max="11765" width="13" style="31" customWidth="1"/>
    <col min="11766" max="11766" width="45.81640625" style="31" customWidth="1"/>
    <col min="11767" max="12006" width="13.81640625" style="31"/>
    <col min="12007" max="12007" width="43.81640625" style="31" customWidth="1"/>
    <col min="12008" max="12011" width="0" style="31" hidden="1" customWidth="1"/>
    <col min="12012" max="12012" width="12.81640625" style="31" customWidth="1"/>
    <col min="12013" max="12014" width="11.1796875" style="31" customWidth="1"/>
    <col min="12015" max="12015" width="10" style="31" customWidth="1"/>
    <col min="12016" max="12016" width="12.1796875" style="31" customWidth="1"/>
    <col min="12017" max="12017" width="10.54296875" style="31" customWidth="1"/>
    <col min="12018" max="12018" width="11" style="31" customWidth="1"/>
    <col min="12019" max="12019" width="12" style="31" customWidth="1"/>
    <col min="12020" max="12021" width="13" style="31" customWidth="1"/>
    <col min="12022" max="12022" width="45.81640625" style="31" customWidth="1"/>
    <col min="12023" max="12262" width="13.81640625" style="31"/>
    <col min="12263" max="12263" width="43.81640625" style="31" customWidth="1"/>
    <col min="12264" max="12267" width="0" style="31" hidden="1" customWidth="1"/>
    <col min="12268" max="12268" width="12.81640625" style="31" customWidth="1"/>
    <col min="12269" max="12270" width="11.1796875" style="31" customWidth="1"/>
    <col min="12271" max="12271" width="10" style="31" customWidth="1"/>
    <col min="12272" max="12272" width="12.1796875" style="31" customWidth="1"/>
    <col min="12273" max="12273" width="10.54296875" style="31" customWidth="1"/>
    <col min="12274" max="12274" width="11" style="31" customWidth="1"/>
    <col min="12275" max="12275" width="12" style="31" customWidth="1"/>
    <col min="12276" max="12277" width="13" style="31" customWidth="1"/>
    <col min="12278" max="12278" width="45.81640625" style="31" customWidth="1"/>
    <col min="12279" max="12518" width="13.81640625" style="31"/>
    <col min="12519" max="12519" width="43.81640625" style="31" customWidth="1"/>
    <col min="12520" max="12523" width="0" style="31" hidden="1" customWidth="1"/>
    <col min="12524" max="12524" width="12.81640625" style="31" customWidth="1"/>
    <col min="12525" max="12526" width="11.1796875" style="31" customWidth="1"/>
    <col min="12527" max="12527" width="10" style="31" customWidth="1"/>
    <col min="12528" max="12528" width="12.1796875" style="31" customWidth="1"/>
    <col min="12529" max="12529" width="10.54296875" style="31" customWidth="1"/>
    <col min="12530" max="12530" width="11" style="31" customWidth="1"/>
    <col min="12531" max="12531" width="12" style="31" customWidth="1"/>
    <col min="12532" max="12533" width="13" style="31" customWidth="1"/>
    <col min="12534" max="12534" width="45.81640625" style="31" customWidth="1"/>
    <col min="12535" max="12774" width="13.81640625" style="31"/>
    <col min="12775" max="12775" width="43.81640625" style="31" customWidth="1"/>
    <col min="12776" max="12779" width="0" style="31" hidden="1" customWidth="1"/>
    <col min="12780" max="12780" width="12.81640625" style="31" customWidth="1"/>
    <col min="12781" max="12782" width="11.1796875" style="31" customWidth="1"/>
    <col min="12783" max="12783" width="10" style="31" customWidth="1"/>
    <col min="12784" max="12784" width="12.1796875" style="31" customWidth="1"/>
    <col min="12785" max="12785" width="10.54296875" style="31" customWidth="1"/>
    <col min="12786" max="12786" width="11" style="31" customWidth="1"/>
    <col min="12787" max="12787" width="12" style="31" customWidth="1"/>
    <col min="12788" max="12789" width="13" style="31" customWidth="1"/>
    <col min="12790" max="12790" width="45.81640625" style="31" customWidth="1"/>
    <col min="12791" max="13030" width="13.81640625" style="31"/>
    <col min="13031" max="13031" width="43.81640625" style="31" customWidth="1"/>
    <col min="13032" max="13035" width="0" style="31" hidden="1" customWidth="1"/>
    <col min="13036" max="13036" width="12.81640625" style="31" customWidth="1"/>
    <col min="13037" max="13038" width="11.1796875" style="31" customWidth="1"/>
    <col min="13039" max="13039" width="10" style="31" customWidth="1"/>
    <col min="13040" max="13040" width="12.1796875" style="31" customWidth="1"/>
    <col min="13041" max="13041" width="10.54296875" style="31" customWidth="1"/>
    <col min="13042" max="13042" width="11" style="31" customWidth="1"/>
    <col min="13043" max="13043" width="12" style="31" customWidth="1"/>
    <col min="13044" max="13045" width="13" style="31" customWidth="1"/>
    <col min="13046" max="13046" width="45.81640625" style="31" customWidth="1"/>
    <col min="13047" max="13286" width="13.81640625" style="31"/>
    <col min="13287" max="13287" width="43.81640625" style="31" customWidth="1"/>
    <col min="13288" max="13291" width="0" style="31" hidden="1" customWidth="1"/>
    <col min="13292" max="13292" width="12.81640625" style="31" customWidth="1"/>
    <col min="13293" max="13294" width="11.1796875" style="31" customWidth="1"/>
    <col min="13295" max="13295" width="10" style="31" customWidth="1"/>
    <col min="13296" max="13296" width="12.1796875" style="31" customWidth="1"/>
    <col min="13297" max="13297" width="10.54296875" style="31" customWidth="1"/>
    <col min="13298" max="13298" width="11" style="31" customWidth="1"/>
    <col min="13299" max="13299" width="12" style="31" customWidth="1"/>
    <col min="13300" max="13301" width="13" style="31" customWidth="1"/>
    <col min="13302" max="13302" width="45.81640625" style="31" customWidth="1"/>
    <col min="13303" max="13542" width="13.81640625" style="31"/>
    <col min="13543" max="13543" width="43.81640625" style="31" customWidth="1"/>
    <col min="13544" max="13547" width="0" style="31" hidden="1" customWidth="1"/>
    <col min="13548" max="13548" width="12.81640625" style="31" customWidth="1"/>
    <col min="13549" max="13550" width="11.1796875" style="31" customWidth="1"/>
    <col min="13551" max="13551" width="10" style="31" customWidth="1"/>
    <col min="13552" max="13552" width="12.1796875" style="31" customWidth="1"/>
    <col min="13553" max="13553" width="10.54296875" style="31" customWidth="1"/>
    <col min="13554" max="13554" width="11" style="31" customWidth="1"/>
    <col min="13555" max="13555" width="12" style="31" customWidth="1"/>
    <col min="13556" max="13557" width="13" style="31" customWidth="1"/>
    <col min="13558" max="13558" width="45.81640625" style="31" customWidth="1"/>
    <col min="13559" max="13798" width="13.81640625" style="31"/>
    <col min="13799" max="13799" width="43.81640625" style="31" customWidth="1"/>
    <col min="13800" max="13803" width="0" style="31" hidden="1" customWidth="1"/>
    <col min="13804" max="13804" width="12.81640625" style="31" customWidth="1"/>
    <col min="13805" max="13806" width="11.1796875" style="31" customWidth="1"/>
    <col min="13807" max="13807" width="10" style="31" customWidth="1"/>
    <col min="13808" max="13808" width="12.1796875" style="31" customWidth="1"/>
    <col min="13809" max="13809" width="10.54296875" style="31" customWidth="1"/>
    <col min="13810" max="13810" width="11" style="31" customWidth="1"/>
    <col min="13811" max="13811" width="12" style="31" customWidth="1"/>
    <col min="13812" max="13813" width="13" style="31" customWidth="1"/>
    <col min="13814" max="13814" width="45.81640625" style="31" customWidth="1"/>
    <col min="13815" max="14054" width="13.81640625" style="31"/>
    <col min="14055" max="14055" width="43.81640625" style="31" customWidth="1"/>
    <col min="14056" max="14059" width="0" style="31" hidden="1" customWidth="1"/>
    <col min="14060" max="14060" width="12.81640625" style="31" customWidth="1"/>
    <col min="14061" max="14062" width="11.1796875" style="31" customWidth="1"/>
    <col min="14063" max="14063" width="10" style="31" customWidth="1"/>
    <col min="14064" max="14064" width="12.1796875" style="31" customWidth="1"/>
    <col min="14065" max="14065" width="10.54296875" style="31" customWidth="1"/>
    <col min="14066" max="14066" width="11" style="31" customWidth="1"/>
    <col min="14067" max="14067" width="12" style="31" customWidth="1"/>
    <col min="14068" max="14069" width="13" style="31" customWidth="1"/>
    <col min="14070" max="14070" width="45.81640625" style="31" customWidth="1"/>
    <col min="14071" max="14310" width="13.81640625" style="31"/>
    <col min="14311" max="14311" width="43.81640625" style="31" customWidth="1"/>
    <col min="14312" max="14315" width="0" style="31" hidden="1" customWidth="1"/>
    <col min="14316" max="14316" width="12.81640625" style="31" customWidth="1"/>
    <col min="14317" max="14318" width="11.1796875" style="31" customWidth="1"/>
    <col min="14319" max="14319" width="10" style="31" customWidth="1"/>
    <col min="14320" max="14320" width="12.1796875" style="31" customWidth="1"/>
    <col min="14321" max="14321" width="10.54296875" style="31" customWidth="1"/>
    <col min="14322" max="14322" width="11" style="31" customWidth="1"/>
    <col min="14323" max="14323" width="12" style="31" customWidth="1"/>
    <col min="14324" max="14325" width="13" style="31" customWidth="1"/>
    <col min="14326" max="14326" width="45.81640625" style="31" customWidth="1"/>
    <col min="14327" max="14566" width="13.81640625" style="31"/>
    <col min="14567" max="14567" width="43.81640625" style="31" customWidth="1"/>
    <col min="14568" max="14571" width="0" style="31" hidden="1" customWidth="1"/>
    <col min="14572" max="14572" width="12.81640625" style="31" customWidth="1"/>
    <col min="14573" max="14574" width="11.1796875" style="31" customWidth="1"/>
    <col min="14575" max="14575" width="10" style="31" customWidth="1"/>
    <col min="14576" max="14576" width="12.1796875" style="31" customWidth="1"/>
    <col min="14577" max="14577" width="10.54296875" style="31" customWidth="1"/>
    <col min="14578" max="14578" width="11" style="31" customWidth="1"/>
    <col min="14579" max="14579" width="12" style="31" customWidth="1"/>
    <col min="14580" max="14581" width="13" style="31" customWidth="1"/>
    <col min="14582" max="14582" width="45.81640625" style="31" customWidth="1"/>
    <col min="14583" max="14822" width="13.81640625" style="31"/>
    <col min="14823" max="14823" width="43.81640625" style="31" customWidth="1"/>
    <col min="14824" max="14827" width="0" style="31" hidden="1" customWidth="1"/>
    <col min="14828" max="14828" width="12.81640625" style="31" customWidth="1"/>
    <col min="14829" max="14830" width="11.1796875" style="31" customWidth="1"/>
    <col min="14831" max="14831" width="10" style="31" customWidth="1"/>
    <col min="14832" max="14832" width="12.1796875" style="31" customWidth="1"/>
    <col min="14833" max="14833" width="10.54296875" style="31" customWidth="1"/>
    <col min="14834" max="14834" width="11" style="31" customWidth="1"/>
    <col min="14835" max="14835" width="12" style="31" customWidth="1"/>
    <col min="14836" max="14837" width="13" style="31" customWidth="1"/>
    <col min="14838" max="14838" width="45.81640625" style="31" customWidth="1"/>
    <col min="14839" max="15078" width="13.81640625" style="31"/>
    <col min="15079" max="15079" width="43.81640625" style="31" customWidth="1"/>
    <col min="15080" max="15083" width="0" style="31" hidden="1" customWidth="1"/>
    <col min="15084" max="15084" width="12.81640625" style="31" customWidth="1"/>
    <col min="15085" max="15086" width="11.1796875" style="31" customWidth="1"/>
    <col min="15087" max="15087" width="10" style="31" customWidth="1"/>
    <col min="15088" max="15088" width="12.1796875" style="31" customWidth="1"/>
    <col min="15089" max="15089" width="10.54296875" style="31" customWidth="1"/>
    <col min="15090" max="15090" width="11" style="31" customWidth="1"/>
    <col min="15091" max="15091" width="12" style="31" customWidth="1"/>
    <col min="15092" max="15093" width="13" style="31" customWidth="1"/>
    <col min="15094" max="15094" width="45.81640625" style="31" customWidth="1"/>
    <col min="15095" max="15334" width="13.81640625" style="31"/>
    <col min="15335" max="15335" width="43.81640625" style="31" customWidth="1"/>
    <col min="15336" max="15339" width="0" style="31" hidden="1" customWidth="1"/>
    <col min="15340" max="15340" width="12.81640625" style="31" customWidth="1"/>
    <col min="15341" max="15342" width="11.1796875" style="31" customWidth="1"/>
    <col min="15343" max="15343" width="10" style="31" customWidth="1"/>
    <col min="15344" max="15344" width="12.1796875" style="31" customWidth="1"/>
    <col min="15345" max="15345" width="10.54296875" style="31" customWidth="1"/>
    <col min="15346" max="15346" width="11" style="31" customWidth="1"/>
    <col min="15347" max="15347" width="12" style="31" customWidth="1"/>
    <col min="15348" max="15349" width="13" style="31" customWidth="1"/>
    <col min="15350" max="15350" width="45.81640625" style="31" customWidth="1"/>
    <col min="15351" max="15590" width="13.81640625" style="31"/>
    <col min="15591" max="15591" width="43.81640625" style="31" customWidth="1"/>
    <col min="15592" max="15595" width="0" style="31" hidden="1" customWidth="1"/>
    <col min="15596" max="15596" width="12.81640625" style="31" customWidth="1"/>
    <col min="15597" max="15598" width="11.1796875" style="31" customWidth="1"/>
    <col min="15599" max="15599" width="10" style="31" customWidth="1"/>
    <col min="15600" max="15600" width="12.1796875" style="31" customWidth="1"/>
    <col min="15601" max="15601" width="10.54296875" style="31" customWidth="1"/>
    <col min="15602" max="15602" width="11" style="31" customWidth="1"/>
    <col min="15603" max="15603" width="12" style="31" customWidth="1"/>
    <col min="15604" max="15605" width="13" style="31" customWidth="1"/>
    <col min="15606" max="15606" width="45.81640625" style="31" customWidth="1"/>
    <col min="15607" max="15846" width="13.81640625" style="31"/>
    <col min="15847" max="15847" width="43.81640625" style="31" customWidth="1"/>
    <col min="15848" max="15851" width="0" style="31" hidden="1" customWidth="1"/>
    <col min="15852" max="15852" width="12.81640625" style="31" customWidth="1"/>
    <col min="15853" max="15854" width="11.1796875" style="31" customWidth="1"/>
    <col min="15855" max="15855" width="10" style="31" customWidth="1"/>
    <col min="15856" max="15856" width="12.1796875" style="31" customWidth="1"/>
    <col min="15857" max="15857" width="10.54296875" style="31" customWidth="1"/>
    <col min="15858" max="15858" width="11" style="31" customWidth="1"/>
    <col min="15859" max="15859" width="12" style="31" customWidth="1"/>
    <col min="15860" max="15861" width="13" style="31" customWidth="1"/>
    <col min="15862" max="15862" width="45.81640625" style="31" customWidth="1"/>
    <col min="15863" max="16102" width="13.81640625" style="31"/>
    <col min="16103" max="16103" width="43.81640625" style="31" customWidth="1"/>
    <col min="16104" max="16107" width="0" style="31" hidden="1" customWidth="1"/>
    <col min="16108" max="16108" width="12.81640625" style="31" customWidth="1"/>
    <col min="16109" max="16110" width="11.1796875" style="31" customWidth="1"/>
    <col min="16111" max="16111" width="10" style="31" customWidth="1"/>
    <col min="16112" max="16112" width="12.1796875" style="31" customWidth="1"/>
    <col min="16113" max="16113" width="10.54296875" style="31" customWidth="1"/>
    <col min="16114" max="16114" width="11" style="31" customWidth="1"/>
    <col min="16115" max="16115" width="12" style="31" customWidth="1"/>
    <col min="16116" max="16117" width="13" style="31" customWidth="1"/>
    <col min="16118" max="16118" width="45.81640625" style="31" customWidth="1"/>
    <col min="16119" max="16384" width="13.81640625" style="31"/>
  </cols>
  <sheetData>
    <row r="1" spans="1:12" s="29" customFormat="1" ht="18.5" x14ac:dyDescent="0.35">
      <c r="A1" s="27" t="s">
        <v>1297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29" customFormat="1" ht="18.5" x14ac:dyDescent="0.35">
      <c r="A2" s="27" t="s">
        <v>1298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29" customFormat="1" ht="16.5" x14ac:dyDescent="0.35">
      <c r="A3" s="30" t="s">
        <v>137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s="32" customFormat="1" ht="18.5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s="32" customFormat="1" ht="18.5" x14ac:dyDescent="0.35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2" s="32" customFormat="1" ht="18.5" x14ac:dyDescent="0.35">
      <c r="A7" s="78"/>
      <c r="B7" s="77"/>
      <c r="C7" s="77"/>
      <c r="D7" s="77"/>
      <c r="E7" s="77"/>
      <c r="F7" s="77"/>
      <c r="G7" s="77"/>
      <c r="H7" s="77"/>
      <c r="I7" s="77"/>
      <c r="J7" s="77"/>
      <c r="K7" s="77"/>
      <c r="L7" s="78"/>
    </row>
    <row r="8" spans="1:12" s="32" customFormat="1" ht="18.5" x14ac:dyDescent="0.35">
      <c r="A8" s="33"/>
      <c r="B8" s="449"/>
      <c r="C8" s="449"/>
      <c r="D8" s="449"/>
      <c r="E8" s="449"/>
      <c r="F8" s="449"/>
      <c r="G8" s="449"/>
      <c r="H8" s="449"/>
      <c r="I8" s="449"/>
      <c r="J8" s="55"/>
      <c r="K8" s="40"/>
      <c r="L8" s="33"/>
    </row>
    <row r="9" spans="1:12" s="32" customFormat="1" ht="18.5" x14ac:dyDescent="0.35">
      <c r="A9" s="33" t="s">
        <v>1859</v>
      </c>
      <c r="B9" s="40">
        <v>22399.200000000001</v>
      </c>
      <c r="C9" s="40">
        <v>22785.8</v>
      </c>
      <c r="D9" s="40">
        <v>24305.90839364611</v>
      </c>
      <c r="E9" s="40">
        <v>22878.933421634356</v>
      </c>
      <c r="F9" s="40">
        <v>21712.917333424029</v>
      </c>
      <c r="G9" s="40">
        <v>23911.865697356243</v>
      </c>
      <c r="H9" s="40">
        <v>22673.583624854145</v>
      </c>
      <c r="I9" s="40">
        <v>22975.076617302751</v>
      </c>
      <c r="J9" s="40">
        <v>24472.499</v>
      </c>
      <c r="K9" s="40">
        <v>27958.814463955714</v>
      </c>
      <c r="L9" s="33" t="s">
        <v>1860</v>
      </c>
    </row>
    <row r="10" spans="1:12" s="32" customFormat="1" ht="18.5" x14ac:dyDescent="0.35">
      <c r="A10" s="33"/>
      <c r="B10" s="450"/>
      <c r="C10" s="450"/>
      <c r="D10" s="450"/>
      <c r="E10" s="450"/>
      <c r="F10" s="450"/>
      <c r="G10" s="450"/>
      <c r="H10" s="450"/>
      <c r="I10" s="450"/>
      <c r="J10" s="450"/>
      <c r="K10" s="450"/>
      <c r="L10" s="33"/>
    </row>
    <row r="11" spans="1:12" s="32" customFormat="1" ht="18.5" x14ac:dyDescent="0.35">
      <c r="A11" s="33"/>
      <c r="B11" s="450"/>
      <c r="C11" s="450"/>
      <c r="D11" s="450"/>
      <c r="E11" s="450"/>
      <c r="F11" s="450"/>
      <c r="G11" s="450"/>
      <c r="H11" s="450"/>
      <c r="I11" s="450"/>
      <c r="J11" s="55"/>
      <c r="K11" s="40"/>
      <c r="L11" s="33"/>
    </row>
    <row r="12" spans="1:12" s="32" customFormat="1" ht="18.5" x14ac:dyDescent="0.35">
      <c r="A12" s="33" t="s">
        <v>1861</v>
      </c>
      <c r="B12" s="450">
        <v>6455.5</v>
      </c>
      <c r="C12" s="450">
        <v>6741.4</v>
      </c>
      <c r="D12" s="450">
        <v>6173.2209999999995</v>
      </c>
      <c r="E12" s="450">
        <v>5706.2650000000003</v>
      </c>
      <c r="F12" s="450">
        <v>5463.6589999999997</v>
      </c>
      <c r="G12" s="450">
        <v>5523.5150000000003</v>
      </c>
      <c r="H12" s="450">
        <v>5776.1570000000002</v>
      </c>
      <c r="I12" s="450">
        <v>5620.0330000000004</v>
      </c>
      <c r="J12" s="450">
        <v>5737.3919999999998</v>
      </c>
      <c r="K12" s="450">
        <v>6961.9</v>
      </c>
      <c r="L12" s="33" t="s">
        <v>1862</v>
      </c>
    </row>
    <row r="13" spans="1:12" s="32" customFormat="1" ht="18.5" x14ac:dyDescent="0.35">
      <c r="A13" s="33"/>
      <c r="B13" s="450"/>
      <c r="C13" s="450"/>
      <c r="D13" s="450"/>
      <c r="E13" s="450"/>
      <c r="F13" s="450"/>
      <c r="G13" s="450"/>
      <c r="H13" s="450"/>
      <c r="I13" s="450"/>
      <c r="J13" s="450"/>
      <c r="K13" s="450"/>
      <c r="L13" s="33"/>
    </row>
    <row r="14" spans="1:12" s="32" customFormat="1" ht="18.5" x14ac:dyDescent="0.35">
      <c r="A14" s="33" t="s">
        <v>1863</v>
      </c>
      <c r="B14" s="450"/>
      <c r="C14" s="450"/>
      <c r="D14" s="450"/>
      <c r="E14" s="450"/>
      <c r="F14" s="450"/>
      <c r="G14" s="450"/>
      <c r="H14" s="450"/>
      <c r="I14" s="450"/>
      <c r="J14" s="55"/>
      <c r="K14" s="40"/>
      <c r="L14" s="33" t="s">
        <v>1864</v>
      </c>
    </row>
    <row r="15" spans="1:12" s="32" customFormat="1" ht="18.5" x14ac:dyDescent="0.35">
      <c r="A15" s="33" t="s">
        <v>1865</v>
      </c>
      <c r="B15" s="450">
        <v>460.8</v>
      </c>
      <c r="C15" s="450">
        <v>432.2</v>
      </c>
      <c r="D15" s="450">
        <v>402.5</v>
      </c>
      <c r="E15" s="450">
        <v>378.43299999999999</v>
      </c>
      <c r="F15" s="450">
        <v>313.10399999999998</v>
      </c>
      <c r="G15" s="450">
        <v>320.09800000000001</v>
      </c>
      <c r="H15" s="450">
        <v>335.73599999999999</v>
      </c>
      <c r="I15" s="450">
        <v>313.5</v>
      </c>
      <c r="J15" s="450">
        <v>218.45599999999999</v>
      </c>
      <c r="K15" s="450">
        <v>242.6</v>
      </c>
      <c r="L15" s="33" t="s">
        <v>1866</v>
      </c>
    </row>
    <row r="16" spans="1:12" s="32" customFormat="1" ht="18.5" x14ac:dyDescent="0.35">
      <c r="A16" s="33"/>
      <c r="B16" s="450"/>
      <c r="C16" s="450"/>
      <c r="D16" s="450"/>
      <c r="E16" s="450"/>
      <c r="F16" s="450"/>
      <c r="G16" s="450"/>
      <c r="H16" s="450"/>
      <c r="I16" s="450"/>
      <c r="J16" s="450"/>
      <c r="K16" s="450"/>
      <c r="L16" s="33"/>
    </row>
    <row r="17" spans="1:13" s="32" customFormat="1" ht="18.5" x14ac:dyDescent="0.35">
      <c r="A17" s="33" t="s">
        <v>1867</v>
      </c>
      <c r="B17" s="450">
        <v>0</v>
      </c>
      <c r="C17" s="450">
        <v>0</v>
      </c>
      <c r="D17" s="450">
        <v>0</v>
      </c>
      <c r="E17" s="450">
        <v>0</v>
      </c>
      <c r="F17" s="450">
        <v>0</v>
      </c>
      <c r="G17" s="450">
        <v>0</v>
      </c>
      <c r="H17" s="450">
        <v>0</v>
      </c>
      <c r="I17" s="450">
        <v>0</v>
      </c>
      <c r="J17" s="450">
        <v>0</v>
      </c>
      <c r="K17" s="450">
        <v>0</v>
      </c>
      <c r="L17" s="33" t="s">
        <v>1868</v>
      </c>
    </row>
    <row r="18" spans="1:13" s="32" customFormat="1" ht="18.5" x14ac:dyDescent="0.35">
      <c r="A18" s="33"/>
      <c r="B18" s="450"/>
      <c r="C18" s="450"/>
      <c r="D18" s="450"/>
      <c r="E18" s="450"/>
      <c r="F18" s="450"/>
      <c r="G18" s="450"/>
      <c r="H18" s="450"/>
      <c r="I18" s="450"/>
      <c r="J18" s="450"/>
      <c r="K18" s="450"/>
      <c r="L18" s="33"/>
    </row>
    <row r="19" spans="1:13" s="32" customFormat="1" ht="18.5" x14ac:dyDescent="0.35">
      <c r="A19" s="33" t="s">
        <v>1869</v>
      </c>
      <c r="B19" s="450"/>
      <c r="C19" s="450"/>
      <c r="D19" s="450"/>
      <c r="E19" s="450"/>
      <c r="F19" s="450"/>
      <c r="G19" s="450"/>
      <c r="H19" s="450"/>
      <c r="I19" s="450"/>
      <c r="J19" s="55"/>
      <c r="K19" s="40"/>
      <c r="L19" s="33" t="s">
        <v>1870</v>
      </c>
    </row>
    <row r="20" spans="1:13" s="32" customFormat="1" ht="18.5" x14ac:dyDescent="0.35">
      <c r="A20" s="33" t="s">
        <v>1871</v>
      </c>
      <c r="B20" s="450">
        <v>1506.9</v>
      </c>
      <c r="C20" s="450">
        <v>1458.7</v>
      </c>
      <c r="D20" s="450">
        <v>1478.5</v>
      </c>
      <c r="E20" s="450">
        <v>1528.6238272000001</v>
      </c>
      <c r="F20" s="450">
        <v>1589.72741273</v>
      </c>
      <c r="G20" s="450">
        <v>1623.52194128</v>
      </c>
      <c r="H20" s="450">
        <v>1566.98589689</v>
      </c>
      <c r="I20" s="450">
        <v>1509.0225539999999</v>
      </c>
      <c r="J20" s="450">
        <v>1417.2</v>
      </c>
      <c r="K20" s="450">
        <v>1367.9</v>
      </c>
      <c r="L20" s="33" t="s">
        <v>1872</v>
      </c>
    </row>
    <row r="21" spans="1:13" s="32" customFormat="1" ht="18.5" x14ac:dyDescent="0.35">
      <c r="A21" s="33"/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33"/>
    </row>
    <row r="22" spans="1:13" s="32" customFormat="1" ht="18.5" x14ac:dyDescent="0.35">
      <c r="A22" s="33" t="s">
        <v>1873</v>
      </c>
      <c r="B22" s="450"/>
      <c r="C22" s="450"/>
      <c r="D22" s="450"/>
      <c r="E22" s="450"/>
      <c r="F22" s="450"/>
      <c r="G22" s="450"/>
      <c r="H22" s="450"/>
      <c r="I22" s="450"/>
      <c r="J22" s="55"/>
      <c r="K22" s="40"/>
      <c r="L22" s="33" t="s">
        <v>1874</v>
      </c>
    </row>
    <row r="23" spans="1:13" s="32" customFormat="1" ht="18.5" x14ac:dyDescent="0.35">
      <c r="A23" s="33" t="s">
        <v>1875</v>
      </c>
      <c r="B23" s="40">
        <v>353.7</v>
      </c>
      <c r="C23" s="40">
        <v>388.8</v>
      </c>
      <c r="D23" s="40">
        <v>426.6</v>
      </c>
      <c r="E23" s="40">
        <v>444.78708699999999</v>
      </c>
      <c r="F23" s="40">
        <v>474.03057100000001</v>
      </c>
      <c r="G23" s="40">
        <v>536.31378500000005</v>
      </c>
      <c r="H23" s="40">
        <v>552.70845799999995</v>
      </c>
      <c r="I23" s="40">
        <v>535.61014</v>
      </c>
      <c r="J23" s="40">
        <v>592</v>
      </c>
      <c r="K23" s="40">
        <v>753.9</v>
      </c>
      <c r="L23" s="33" t="s">
        <v>1876</v>
      </c>
    </row>
    <row r="24" spans="1:13" s="32" customFormat="1" ht="18.5" x14ac:dyDescent="0.35">
      <c r="A24" s="33"/>
      <c r="B24" s="450"/>
      <c r="C24" s="450"/>
      <c r="D24" s="450"/>
      <c r="E24" s="450"/>
      <c r="F24" s="450"/>
      <c r="G24" s="450"/>
      <c r="H24" s="450"/>
      <c r="I24" s="450"/>
      <c r="J24" s="450"/>
      <c r="K24" s="450"/>
      <c r="L24" s="33"/>
    </row>
    <row r="25" spans="1:13" s="32" customFormat="1" ht="18.5" x14ac:dyDescent="0.35">
      <c r="A25" s="33" t="s">
        <v>1877</v>
      </c>
      <c r="B25" s="40"/>
      <c r="C25" s="40"/>
      <c r="D25" s="40"/>
      <c r="E25" s="40"/>
      <c r="F25" s="40"/>
      <c r="G25" s="40"/>
      <c r="H25" s="40"/>
      <c r="I25" s="40"/>
      <c r="J25" s="55"/>
      <c r="K25" s="40"/>
      <c r="L25" s="33" t="s">
        <v>1878</v>
      </c>
    </row>
    <row r="26" spans="1:13" s="32" customFormat="1" ht="18.5" x14ac:dyDescent="0.35">
      <c r="A26" s="33" t="s">
        <v>1875</v>
      </c>
      <c r="B26" s="40">
        <v>4391.1000000000004</v>
      </c>
      <c r="C26" s="40">
        <v>4498.6000000000004</v>
      </c>
      <c r="D26" s="40">
        <v>4627</v>
      </c>
      <c r="E26" s="40">
        <v>4683.8606904899998</v>
      </c>
      <c r="F26" s="40">
        <v>4753.7096990800001</v>
      </c>
      <c r="G26" s="40">
        <v>4768.7309428600001</v>
      </c>
      <c r="H26" s="40">
        <v>5062.5647645500003</v>
      </c>
      <c r="I26" s="40">
        <v>5223</v>
      </c>
      <c r="J26" s="40">
        <v>5642</v>
      </c>
      <c r="K26" s="40">
        <v>6356</v>
      </c>
      <c r="L26" s="33" t="s">
        <v>1876</v>
      </c>
    </row>
    <row r="27" spans="1:13" s="32" customFormat="1" ht="18.5" x14ac:dyDescent="0.35">
      <c r="A27" s="33"/>
      <c r="B27" s="450"/>
      <c r="C27" s="450"/>
      <c r="D27" s="450"/>
      <c r="E27" s="450"/>
      <c r="F27" s="450"/>
      <c r="G27" s="450"/>
      <c r="H27" s="450"/>
      <c r="I27" s="450"/>
      <c r="J27" s="55"/>
      <c r="K27" s="40"/>
      <c r="L27" s="33"/>
    </row>
    <row r="28" spans="1:13" s="32" customFormat="1" ht="18.5" x14ac:dyDescent="0.35">
      <c r="A28" s="33" t="s">
        <v>1879</v>
      </c>
      <c r="B28" s="40">
        <v>1167.9000000000001</v>
      </c>
      <c r="C28" s="40">
        <v>991.3</v>
      </c>
      <c r="D28" s="40">
        <v>956.14300000000003</v>
      </c>
      <c r="E28" s="40">
        <v>878.40200000000004</v>
      </c>
      <c r="F28" s="40">
        <v>754.34100000000001</v>
      </c>
      <c r="G28" s="40">
        <v>647.19600000000003</v>
      </c>
      <c r="H28" s="40">
        <v>475.01600000000002</v>
      </c>
      <c r="I28" s="40">
        <v>366.36200000000002</v>
      </c>
      <c r="J28" s="40">
        <v>193.62700000000001</v>
      </c>
      <c r="K28" s="40">
        <v>150</v>
      </c>
      <c r="L28" s="33" t="s">
        <v>1880</v>
      </c>
    </row>
    <row r="29" spans="1:13" s="32" customFormat="1" ht="18.5" x14ac:dyDescent="0.35">
      <c r="A29" s="33"/>
      <c r="B29" s="450"/>
      <c r="C29" s="450"/>
      <c r="D29" s="450"/>
      <c r="E29" s="450"/>
      <c r="F29" s="450"/>
      <c r="G29" s="450"/>
      <c r="H29" s="450"/>
      <c r="I29" s="450"/>
      <c r="J29" s="55"/>
      <c r="K29" s="40"/>
      <c r="L29" s="33"/>
    </row>
    <row r="30" spans="1:13" s="32" customFormat="1" ht="18.5" x14ac:dyDescent="0.35">
      <c r="A30" s="33" t="s">
        <v>1881</v>
      </c>
      <c r="B30" s="40">
        <v>195.1</v>
      </c>
      <c r="C30" s="40">
        <v>196.4</v>
      </c>
      <c r="D30" s="40">
        <v>199.82783459090282</v>
      </c>
      <c r="E30" s="40">
        <v>213.15876173958793</v>
      </c>
      <c r="F30" s="40">
        <v>200.67452829399073</v>
      </c>
      <c r="G30" s="40">
        <v>190.44722773881929</v>
      </c>
      <c r="H30" s="40">
        <v>179.0632451778657</v>
      </c>
      <c r="I30" s="40">
        <v>180.38553604428358</v>
      </c>
      <c r="J30" s="40">
        <v>182</v>
      </c>
      <c r="K30" s="40">
        <v>183.61446395571599</v>
      </c>
      <c r="L30" s="33" t="s">
        <v>1882</v>
      </c>
    </row>
    <row r="31" spans="1:13" s="32" customFormat="1" ht="18.5" x14ac:dyDescent="0.35">
      <c r="A31" s="33"/>
      <c r="B31" s="450"/>
      <c r="C31" s="450"/>
      <c r="D31" s="450"/>
      <c r="E31" s="450"/>
      <c r="F31" s="450"/>
      <c r="G31" s="450"/>
      <c r="H31" s="450"/>
      <c r="I31" s="450"/>
      <c r="J31" s="55"/>
      <c r="K31" s="40"/>
      <c r="L31" s="33"/>
    </row>
    <row r="32" spans="1:13" s="32" customFormat="1" ht="18.5" x14ac:dyDescent="0.35">
      <c r="A32" s="33" t="s">
        <v>1883</v>
      </c>
      <c r="B32" s="40">
        <v>6698.3</v>
      </c>
      <c r="C32" s="40">
        <v>6832.3</v>
      </c>
      <c r="D32" s="40">
        <v>8667.5165590552078</v>
      </c>
      <c r="E32" s="40">
        <v>7603.2121702047689</v>
      </c>
      <c r="F32" s="40">
        <v>6669.5961768605257</v>
      </c>
      <c r="G32" s="450">
        <v>8744.2000000000007</v>
      </c>
      <c r="H32" s="450">
        <v>7115.2</v>
      </c>
      <c r="I32" s="450">
        <v>7562.7</v>
      </c>
      <c r="J32" s="450">
        <v>8823.7999999999993</v>
      </c>
      <c r="K32" s="450">
        <v>10090.799999999999</v>
      </c>
      <c r="L32" s="33" t="s">
        <v>1884</v>
      </c>
      <c r="M32" s="99"/>
    </row>
    <row r="33" spans="1:12" s="32" customFormat="1" ht="18.5" x14ac:dyDescent="0.35">
      <c r="A33" s="33"/>
      <c r="B33" s="450"/>
      <c r="C33" s="450"/>
      <c r="D33" s="450"/>
      <c r="E33" s="450"/>
      <c r="F33" s="450"/>
      <c r="L33" s="33"/>
    </row>
    <row r="34" spans="1:12" s="32" customFormat="1" ht="18.5" x14ac:dyDescent="0.35">
      <c r="A34" s="33" t="s">
        <v>1885</v>
      </c>
      <c r="B34" s="40"/>
      <c r="C34" s="40"/>
      <c r="D34" s="40"/>
      <c r="E34" s="40"/>
      <c r="F34" s="40"/>
      <c r="G34" s="40"/>
      <c r="H34" s="40"/>
      <c r="I34" s="40"/>
      <c r="J34" s="55"/>
      <c r="K34" s="40"/>
      <c r="L34" s="33" t="s">
        <v>1886</v>
      </c>
    </row>
    <row r="35" spans="1:12" s="32" customFormat="1" ht="18.5" x14ac:dyDescent="0.35">
      <c r="A35" s="33" t="s">
        <v>1887</v>
      </c>
      <c r="B35" s="450">
        <v>871.6</v>
      </c>
      <c r="C35" s="450">
        <v>905.6</v>
      </c>
      <c r="D35" s="450">
        <v>940.8</v>
      </c>
      <c r="E35" s="450">
        <v>977.49088500000005</v>
      </c>
      <c r="F35" s="450">
        <v>1015.5749454595147</v>
      </c>
      <c r="G35" s="450">
        <v>1055.14280047742</v>
      </c>
      <c r="H35" s="450">
        <v>1096.2522602362781</v>
      </c>
      <c r="I35" s="450">
        <v>1138.9633872584707</v>
      </c>
      <c r="J35" s="450">
        <v>1136.0239999999999</v>
      </c>
      <c r="K35" s="450">
        <v>1317.6</v>
      </c>
      <c r="L35" s="33" t="s">
        <v>1888</v>
      </c>
    </row>
    <row r="36" spans="1:12" s="32" customFormat="1" ht="18.5" x14ac:dyDescent="0.35">
      <c r="A36" s="33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3"/>
    </row>
    <row r="37" spans="1:12" s="32" customFormat="1" ht="18.5" x14ac:dyDescent="0.35">
      <c r="A37" s="33"/>
      <c r="B37" s="450"/>
      <c r="C37" s="450"/>
      <c r="D37" s="450"/>
      <c r="E37" s="450"/>
      <c r="F37" s="450"/>
      <c r="G37" s="450"/>
      <c r="H37" s="450"/>
      <c r="I37" s="450"/>
      <c r="J37" s="55"/>
      <c r="K37" s="40"/>
      <c r="L37" s="33"/>
    </row>
    <row r="38" spans="1:12" s="32" customFormat="1" ht="18.5" x14ac:dyDescent="0.35">
      <c r="A38" s="33" t="s">
        <v>1889</v>
      </c>
      <c r="B38" s="40">
        <v>298.3</v>
      </c>
      <c r="C38" s="40">
        <v>340.6</v>
      </c>
      <c r="D38" s="40">
        <v>433.8</v>
      </c>
      <c r="E38" s="40">
        <v>464.7</v>
      </c>
      <c r="F38" s="40">
        <v>478.5</v>
      </c>
      <c r="G38" s="40">
        <v>502.7</v>
      </c>
      <c r="H38" s="40">
        <v>513.9</v>
      </c>
      <c r="I38" s="40">
        <v>525.5</v>
      </c>
      <c r="J38" s="40">
        <v>530</v>
      </c>
      <c r="K38" s="40">
        <v>534.5</v>
      </c>
      <c r="L38" s="33" t="s">
        <v>1890</v>
      </c>
    </row>
    <row r="39" spans="1:12" x14ac:dyDescent="0.35">
      <c r="A39" s="423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3"/>
    </row>
    <row r="41" spans="1:12" x14ac:dyDescent="0.35">
      <c r="A41" s="31" t="s">
        <v>390</v>
      </c>
      <c r="G41" s="31" t="s">
        <v>500</v>
      </c>
    </row>
    <row r="42" spans="1:12" x14ac:dyDescent="0.35">
      <c r="A42" s="31" t="s">
        <v>338</v>
      </c>
      <c r="G42" s="31" t="s">
        <v>502</v>
      </c>
    </row>
    <row r="43" spans="1:12" x14ac:dyDescent="0.35">
      <c r="A43" s="31" t="s">
        <v>1891</v>
      </c>
      <c r="G43" s="31" t="s">
        <v>1892</v>
      </c>
    </row>
    <row r="44" spans="1:12" x14ac:dyDescent="0.35">
      <c r="A44" s="31" t="s">
        <v>1893</v>
      </c>
      <c r="G44" s="31" t="s">
        <v>1894</v>
      </c>
    </row>
    <row r="45" spans="1:12" x14ac:dyDescent="0.35">
      <c r="A45" s="31" t="s">
        <v>1895</v>
      </c>
      <c r="G45" s="31" t="s">
        <v>1896</v>
      </c>
    </row>
    <row r="46" spans="1:12" x14ac:dyDescent="0.35">
      <c r="A46" s="31" t="s">
        <v>1897</v>
      </c>
    </row>
    <row r="47" spans="1:12" x14ac:dyDescent="0.35">
      <c r="A47" s="31" t="s">
        <v>1855</v>
      </c>
      <c r="G47" s="31" t="s">
        <v>1856</v>
      </c>
    </row>
    <row r="48" spans="1:12" x14ac:dyDescent="0.35">
      <c r="A48" s="31" t="s">
        <v>1857</v>
      </c>
      <c r="G48" s="31" t="s">
        <v>1858</v>
      </c>
    </row>
    <row r="49" spans="1:7" x14ac:dyDescent="0.35">
      <c r="A49" s="31" t="s">
        <v>1898</v>
      </c>
      <c r="G49" s="31" t="s">
        <v>1899</v>
      </c>
    </row>
    <row r="51" spans="1:7" ht="16.5" x14ac:dyDescent="0.35">
      <c r="A51" s="49" t="s">
        <v>1900</v>
      </c>
      <c r="B51" s="50"/>
      <c r="C51" s="50"/>
      <c r="D51" s="50"/>
      <c r="E51" s="50"/>
      <c r="G51" s="49" t="s">
        <v>1901</v>
      </c>
    </row>
    <row r="52" spans="1:7" ht="16.5" x14ac:dyDescent="0.35">
      <c r="A52" s="49" t="s">
        <v>1902</v>
      </c>
      <c r="B52" s="50"/>
      <c r="C52" s="50"/>
      <c r="D52" s="50"/>
      <c r="E52" s="50"/>
      <c r="G52" s="49" t="s">
        <v>1903</v>
      </c>
    </row>
    <row r="53" spans="1:7" ht="16.5" x14ac:dyDescent="0.35">
      <c r="A53" s="49" t="s">
        <v>1904</v>
      </c>
      <c r="B53" s="50"/>
      <c r="C53" s="50"/>
      <c r="D53" s="50"/>
      <c r="E53" s="50"/>
      <c r="G53" s="49" t="s">
        <v>1905</v>
      </c>
    </row>
    <row r="54" spans="1:7" ht="16.5" x14ac:dyDescent="0.35">
      <c r="A54" s="49" t="s">
        <v>1906</v>
      </c>
      <c r="B54" s="50"/>
      <c r="C54" s="50"/>
      <c r="D54" s="50"/>
      <c r="E54" s="50"/>
      <c r="G54" s="49" t="s">
        <v>1907</v>
      </c>
    </row>
    <row r="55" spans="1:7" ht="16.5" x14ac:dyDescent="0.35">
      <c r="A55" s="49" t="s">
        <v>1908</v>
      </c>
      <c r="B55" s="50"/>
      <c r="C55" s="50"/>
      <c r="D55" s="50"/>
      <c r="E55" s="50"/>
      <c r="G55" s="49" t="s">
        <v>1909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4E80-DC3A-448F-BAB9-D996F49E39D0}">
  <sheetPr>
    <tabColor theme="9" tint="0.59999389629810485"/>
  </sheetPr>
  <dimension ref="A1:L135"/>
  <sheetViews>
    <sheetView zoomScale="70" zoomScaleNormal="70" workbookViewId="0">
      <selection activeCell="G2" sqref="G2:P3"/>
    </sheetView>
  </sheetViews>
  <sheetFormatPr defaultColWidth="12.54296875" defaultRowHeight="18.5" x14ac:dyDescent="0.35"/>
  <cols>
    <col min="1" max="1" width="54.81640625" style="31" customWidth="1"/>
    <col min="2" max="2" width="12.1796875" style="31" bestFit="1" customWidth="1"/>
    <col min="3" max="4" width="12.54296875" style="31" bestFit="1" customWidth="1"/>
    <col min="5" max="5" width="13.453125" style="31" customWidth="1"/>
    <col min="6" max="6" width="12.81640625" style="31" customWidth="1"/>
    <col min="7" max="7" width="13" style="31" customWidth="1"/>
    <col min="8" max="8" width="12.81640625" style="31" customWidth="1"/>
    <col min="9" max="9" width="14.453125" style="31" customWidth="1"/>
    <col min="10" max="11" width="12.1796875" style="32" bestFit="1" customWidth="1"/>
    <col min="12" max="12" width="53.1796875" style="31" customWidth="1"/>
    <col min="13" max="16384" width="12.54296875" style="31"/>
  </cols>
  <sheetData>
    <row r="1" spans="1:12" s="29" customFormat="1" x14ac:dyDescent="0.35">
      <c r="A1" s="27" t="s">
        <v>1299</v>
      </c>
      <c r="B1" s="28"/>
      <c r="C1" s="28"/>
      <c r="D1" s="28"/>
      <c r="E1" s="28"/>
      <c r="F1" s="28"/>
      <c r="G1" s="28"/>
      <c r="H1" s="28"/>
      <c r="I1" s="28"/>
      <c r="J1" s="27"/>
      <c r="K1" s="27"/>
      <c r="L1" s="28"/>
    </row>
    <row r="2" spans="1:12" s="29" customFormat="1" x14ac:dyDescent="0.35">
      <c r="A2" s="27" t="s">
        <v>1300</v>
      </c>
      <c r="B2" s="28"/>
      <c r="C2" s="28"/>
      <c r="D2" s="28"/>
      <c r="E2" s="28"/>
      <c r="F2" s="28"/>
      <c r="G2" s="28"/>
      <c r="H2" s="28"/>
      <c r="I2" s="28"/>
      <c r="J2" s="27"/>
      <c r="K2" s="27"/>
      <c r="L2" s="28"/>
    </row>
    <row r="3" spans="1:12" s="29" customFormat="1" ht="16.5" customHeight="1" x14ac:dyDescent="0.35">
      <c r="A3" s="30" t="s">
        <v>137</v>
      </c>
      <c r="B3" s="28"/>
      <c r="C3" s="28"/>
      <c r="D3" s="28"/>
      <c r="E3" s="28"/>
      <c r="F3" s="28"/>
      <c r="G3" s="28"/>
      <c r="H3" s="28"/>
      <c r="I3" s="28"/>
      <c r="J3" s="27"/>
      <c r="K3" s="27"/>
      <c r="L3" s="434" t="s">
        <v>1675</v>
      </c>
    </row>
    <row r="4" spans="1:12" ht="17.25" customHeight="1" x14ac:dyDescent="0.35">
      <c r="A4" s="26"/>
      <c r="B4" s="26"/>
      <c r="C4" s="26"/>
      <c r="D4" s="26"/>
      <c r="E4" s="26"/>
      <c r="F4" s="26"/>
      <c r="G4" s="26"/>
      <c r="H4" s="26"/>
      <c r="I4" s="26"/>
      <c r="J4" s="33"/>
      <c r="K4" s="33"/>
      <c r="L4" s="26"/>
    </row>
    <row r="5" spans="1:12" ht="15" customHeight="1" x14ac:dyDescent="0.35">
      <c r="A5" s="381"/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</row>
    <row r="6" spans="1:12" ht="15" customHeight="1" x14ac:dyDescent="0.35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2" ht="15" customHeight="1" x14ac:dyDescent="0.35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2"/>
    </row>
    <row r="8" spans="1:12" ht="15" customHeight="1" x14ac:dyDescent="0.35">
      <c r="A8" s="26"/>
      <c r="B8" s="68"/>
      <c r="C8" s="103"/>
      <c r="E8" s="427"/>
      <c r="F8" s="427"/>
      <c r="G8" s="427"/>
      <c r="H8" s="427"/>
      <c r="I8" s="427"/>
      <c r="L8" s="26"/>
    </row>
    <row r="9" spans="1:12" ht="15" customHeight="1" x14ac:dyDescent="0.35">
      <c r="A9" s="26" t="s">
        <v>1562</v>
      </c>
      <c r="B9" s="68">
        <v>4890</v>
      </c>
      <c r="C9" s="68">
        <v>4421.3</v>
      </c>
      <c r="D9" s="68">
        <v>7516.8</v>
      </c>
      <c r="E9" s="68">
        <v>9514.9</v>
      </c>
      <c r="F9" s="68">
        <v>8140.2</v>
      </c>
      <c r="G9" s="68">
        <v>-4565.3999999999996</v>
      </c>
      <c r="H9" s="68">
        <v>-4857.6000000000004</v>
      </c>
      <c r="I9" s="68">
        <v>14325.8</v>
      </c>
      <c r="J9" s="68">
        <v>19210.5</v>
      </c>
      <c r="K9" s="68">
        <v>7635.6</v>
      </c>
      <c r="L9" s="26" t="s">
        <v>1561</v>
      </c>
    </row>
    <row r="10" spans="1:12" ht="15" customHeight="1" x14ac:dyDescent="0.35">
      <c r="A10" s="26" t="s">
        <v>1445</v>
      </c>
      <c r="B10" s="68">
        <v>97752.4</v>
      </c>
      <c r="C10" s="68">
        <v>96606.6</v>
      </c>
      <c r="D10" s="68">
        <v>99683.5</v>
      </c>
      <c r="E10" s="68">
        <v>102573.9</v>
      </c>
      <c r="F10" s="68">
        <v>103221.3</v>
      </c>
      <c r="G10" s="68">
        <v>98522</v>
      </c>
      <c r="H10" s="68">
        <v>101623</v>
      </c>
      <c r="I10" s="68">
        <v>108787.2</v>
      </c>
      <c r="J10" s="68">
        <v>114316.6</v>
      </c>
      <c r="K10" s="68">
        <v>113362.7</v>
      </c>
      <c r="L10" s="26" t="s">
        <v>1444</v>
      </c>
    </row>
    <row r="11" spans="1:12" ht="15" customHeight="1" x14ac:dyDescent="0.35">
      <c r="A11" s="26" t="s">
        <v>1443</v>
      </c>
      <c r="B11" s="68">
        <v>92862.399999999994</v>
      </c>
      <c r="C11" s="68">
        <v>92185.3</v>
      </c>
      <c r="D11" s="68">
        <v>92166.6</v>
      </c>
      <c r="E11" s="68">
        <v>93059</v>
      </c>
      <c r="F11" s="68">
        <v>95081.1</v>
      </c>
      <c r="G11" s="68">
        <v>103087.4</v>
      </c>
      <c r="H11" s="68">
        <v>106480.6</v>
      </c>
      <c r="I11" s="68">
        <v>94461.4</v>
      </c>
      <c r="J11" s="68">
        <v>95106.2</v>
      </c>
      <c r="K11" s="68">
        <v>105727.1</v>
      </c>
      <c r="L11" s="26" t="s">
        <v>1442</v>
      </c>
    </row>
    <row r="12" spans="1:12" ht="15" customHeight="1" x14ac:dyDescent="0.35">
      <c r="A12" s="26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26"/>
    </row>
    <row r="13" spans="1:12" ht="15" customHeight="1" x14ac:dyDescent="0.35">
      <c r="A13" s="26" t="s">
        <v>1560</v>
      </c>
      <c r="B13" s="68">
        <v>19960</v>
      </c>
      <c r="C13" s="68">
        <v>20635.7</v>
      </c>
      <c r="D13" s="68">
        <v>24016.5</v>
      </c>
      <c r="E13" s="68">
        <v>26597.5</v>
      </c>
      <c r="F13" s="68">
        <v>24212</v>
      </c>
      <c r="G13" s="68">
        <v>12043.9</v>
      </c>
      <c r="H13" s="68">
        <v>11521.1</v>
      </c>
      <c r="I13" s="68">
        <v>18517.7</v>
      </c>
      <c r="J13" s="68">
        <v>14489.7</v>
      </c>
      <c r="K13" s="68">
        <v>7773.3</v>
      </c>
      <c r="L13" s="26" t="s">
        <v>1559</v>
      </c>
    </row>
    <row r="14" spans="1:12" ht="15" customHeight="1" x14ac:dyDescent="0.35">
      <c r="A14" s="26" t="s">
        <v>1463</v>
      </c>
      <c r="B14" s="68">
        <v>72929</v>
      </c>
      <c r="C14" s="68">
        <v>72837.8</v>
      </c>
      <c r="D14" s="68">
        <v>76185.5</v>
      </c>
      <c r="E14" s="68">
        <v>79090.600000000006</v>
      </c>
      <c r="F14" s="68">
        <v>78333.8</v>
      </c>
      <c r="G14" s="68">
        <v>68413.899999999994</v>
      </c>
      <c r="H14" s="68">
        <v>70929.899999999994</v>
      </c>
      <c r="I14" s="68">
        <v>69903.600000000006</v>
      </c>
      <c r="J14" s="68">
        <v>66268</v>
      </c>
      <c r="K14" s="68">
        <v>68100.3</v>
      </c>
      <c r="L14" s="26" t="s">
        <v>1462</v>
      </c>
    </row>
    <row r="15" spans="1:12" ht="15" customHeight="1" x14ac:dyDescent="0.35">
      <c r="A15" s="26" t="s">
        <v>1461</v>
      </c>
      <c r="B15" s="68">
        <v>52969</v>
      </c>
      <c r="C15" s="68">
        <v>52202.1</v>
      </c>
      <c r="D15" s="68">
        <v>52169.1</v>
      </c>
      <c r="E15" s="68">
        <v>52493.1</v>
      </c>
      <c r="F15" s="68">
        <v>54121.8</v>
      </c>
      <c r="G15" s="68">
        <v>56370</v>
      </c>
      <c r="H15" s="68">
        <v>59408.7</v>
      </c>
      <c r="I15" s="68">
        <v>51385.9</v>
      </c>
      <c r="J15" s="68">
        <v>51778.3</v>
      </c>
      <c r="K15" s="68">
        <v>60327</v>
      </c>
      <c r="L15" s="26" t="s">
        <v>1460</v>
      </c>
    </row>
    <row r="16" spans="1:12" ht="15" customHeight="1" x14ac:dyDescent="0.35">
      <c r="A16" s="26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26"/>
    </row>
    <row r="17" spans="1:12" ht="15" customHeight="1" x14ac:dyDescent="0.35">
      <c r="A17" s="26" t="s">
        <v>1558</v>
      </c>
      <c r="B17" s="68">
        <v>18820.900000000001</v>
      </c>
      <c r="C17" s="68">
        <v>19285</v>
      </c>
      <c r="D17" s="68">
        <v>22144.1</v>
      </c>
      <c r="E17" s="68">
        <v>24565.4</v>
      </c>
      <c r="F17" s="68">
        <v>22244.6</v>
      </c>
      <c r="G17" s="68">
        <v>12452.7</v>
      </c>
      <c r="H17" s="68">
        <v>12065.9</v>
      </c>
      <c r="I17" s="68">
        <v>19250.7</v>
      </c>
      <c r="J17" s="68">
        <v>15419.7</v>
      </c>
      <c r="K17" s="68">
        <v>9673.5</v>
      </c>
      <c r="L17" s="26" t="s">
        <v>1557</v>
      </c>
    </row>
    <row r="18" spans="1:12" ht="15" customHeight="1" x14ac:dyDescent="0.35">
      <c r="A18" s="26" t="s">
        <v>1543</v>
      </c>
      <c r="B18" s="68">
        <v>68001</v>
      </c>
      <c r="C18" s="68">
        <v>67758.100000000006</v>
      </c>
      <c r="D18" s="68">
        <v>70666.100000000006</v>
      </c>
      <c r="E18" s="68">
        <v>73336.899999999994</v>
      </c>
      <c r="F18" s="68">
        <v>72611.399999999994</v>
      </c>
      <c r="G18" s="68">
        <v>63003.7</v>
      </c>
      <c r="H18" s="68">
        <v>64911.3</v>
      </c>
      <c r="I18" s="68">
        <v>64600.1</v>
      </c>
      <c r="J18" s="68">
        <v>61132.5</v>
      </c>
      <c r="K18" s="68">
        <v>62240.1</v>
      </c>
      <c r="L18" s="26" t="s">
        <v>1542</v>
      </c>
    </row>
    <row r="19" spans="1:12" ht="15" customHeight="1" x14ac:dyDescent="0.35">
      <c r="A19" s="26" t="s">
        <v>1541</v>
      </c>
      <c r="B19" s="68">
        <v>49180</v>
      </c>
      <c r="C19" s="68">
        <v>48473.1</v>
      </c>
      <c r="D19" s="68">
        <v>48522</v>
      </c>
      <c r="E19" s="68">
        <v>48771.6</v>
      </c>
      <c r="F19" s="68">
        <v>50366.8</v>
      </c>
      <c r="G19" s="68">
        <v>50551</v>
      </c>
      <c r="H19" s="68">
        <v>52845.4</v>
      </c>
      <c r="I19" s="68">
        <v>45349.4</v>
      </c>
      <c r="J19" s="68">
        <v>45712.9</v>
      </c>
      <c r="K19" s="68">
        <v>52566.7</v>
      </c>
      <c r="L19" s="26" t="s">
        <v>1540</v>
      </c>
    </row>
    <row r="20" spans="1:12" ht="15" customHeight="1" x14ac:dyDescent="0.35">
      <c r="A20" s="26" t="s">
        <v>1556</v>
      </c>
      <c r="B20" s="68">
        <v>68001</v>
      </c>
      <c r="C20" s="68">
        <v>67758.100000000006</v>
      </c>
      <c r="D20" s="68">
        <v>70666.100000000006</v>
      </c>
      <c r="E20" s="68">
        <v>73336.899999999994</v>
      </c>
      <c r="F20" s="68">
        <v>72611.399999999994</v>
      </c>
      <c r="G20" s="68">
        <v>63003.7</v>
      </c>
      <c r="H20" s="68">
        <v>64911.3</v>
      </c>
      <c r="I20" s="68">
        <v>64600.1</v>
      </c>
      <c r="J20" s="68">
        <v>61132.5</v>
      </c>
      <c r="K20" s="68">
        <v>62240.1</v>
      </c>
      <c r="L20" s="26" t="s">
        <v>1555</v>
      </c>
    </row>
    <row r="21" spans="1:12" ht="15" customHeight="1" x14ac:dyDescent="0.35">
      <c r="A21" s="26" t="s">
        <v>1554</v>
      </c>
      <c r="B21" s="68">
        <v>67990</v>
      </c>
      <c r="C21" s="68">
        <v>67753.399999999994</v>
      </c>
      <c r="D21" s="68">
        <v>70661.2</v>
      </c>
      <c r="E21" s="68">
        <v>73332.5</v>
      </c>
      <c r="F21" s="68">
        <v>72608.800000000003</v>
      </c>
      <c r="G21" s="68">
        <v>63002.7</v>
      </c>
      <c r="H21" s="68">
        <v>64908.6</v>
      </c>
      <c r="I21" s="68">
        <v>64600.1</v>
      </c>
      <c r="J21" s="68">
        <v>61132.5</v>
      </c>
      <c r="K21" s="68">
        <v>62240.1</v>
      </c>
      <c r="L21" s="26" t="s">
        <v>1553</v>
      </c>
    </row>
    <row r="22" spans="1:12" ht="15" customHeight="1" x14ac:dyDescent="0.35">
      <c r="A22" s="26" t="s">
        <v>1552</v>
      </c>
      <c r="B22" s="68">
        <v>-227.7</v>
      </c>
      <c r="C22" s="68">
        <v>-212.4</v>
      </c>
      <c r="D22" s="68">
        <v>-235.7</v>
      </c>
      <c r="E22" s="68">
        <v>-219</v>
      </c>
      <c r="F22" s="68">
        <v>-131.6</v>
      </c>
      <c r="G22" s="68">
        <v>-189.7</v>
      </c>
      <c r="H22" s="68">
        <v>-112.3</v>
      </c>
      <c r="I22" s="68">
        <v>-70.8</v>
      </c>
      <c r="J22" s="68">
        <v>-104.7</v>
      </c>
      <c r="K22" s="68">
        <v>-135.9</v>
      </c>
      <c r="L22" s="26" t="s">
        <v>1551</v>
      </c>
    </row>
    <row r="23" spans="1:12" ht="15" customHeight="1" x14ac:dyDescent="0.35">
      <c r="A23" s="26" t="s">
        <v>1546</v>
      </c>
      <c r="B23" s="68">
        <v>10.9</v>
      </c>
      <c r="C23" s="68">
        <v>4.7</v>
      </c>
      <c r="D23" s="68">
        <v>5</v>
      </c>
      <c r="E23" s="68">
        <v>4.4000000000000004</v>
      </c>
      <c r="F23" s="68">
        <v>2.5</v>
      </c>
      <c r="G23" s="68">
        <v>1</v>
      </c>
      <c r="H23" s="68">
        <v>2.7</v>
      </c>
      <c r="I23" s="68">
        <v>0</v>
      </c>
      <c r="J23" s="68">
        <v>0</v>
      </c>
      <c r="K23" s="68">
        <v>0</v>
      </c>
      <c r="L23" s="26" t="s">
        <v>1545</v>
      </c>
    </row>
    <row r="24" spans="1:12" ht="15" customHeight="1" x14ac:dyDescent="0.35">
      <c r="A24" s="26" t="s">
        <v>1550</v>
      </c>
      <c r="B24" s="68">
        <v>49180</v>
      </c>
      <c r="C24" s="68">
        <v>48473.1</v>
      </c>
      <c r="D24" s="68">
        <v>48522</v>
      </c>
      <c r="E24" s="68">
        <v>48771.6</v>
      </c>
      <c r="F24" s="68">
        <v>50366.8</v>
      </c>
      <c r="G24" s="68">
        <v>50551</v>
      </c>
      <c r="H24" s="68">
        <v>52845.4</v>
      </c>
      <c r="I24" s="68">
        <v>45349.4</v>
      </c>
      <c r="J24" s="68">
        <v>45712.9</v>
      </c>
      <c r="K24" s="68">
        <v>52566.7</v>
      </c>
      <c r="L24" s="26" t="s">
        <v>1549</v>
      </c>
    </row>
    <row r="25" spans="1:12" ht="15" customHeight="1" x14ac:dyDescent="0.35">
      <c r="A25" s="26" t="s">
        <v>1548</v>
      </c>
      <c r="B25" s="68">
        <v>49178.3</v>
      </c>
      <c r="C25" s="68">
        <v>48470.9</v>
      </c>
      <c r="D25" s="68">
        <v>48520.2</v>
      </c>
      <c r="E25" s="68">
        <v>48769.7</v>
      </c>
      <c r="F25" s="68">
        <v>50365.4</v>
      </c>
      <c r="G25" s="68">
        <v>50549.4</v>
      </c>
      <c r="H25" s="68">
        <v>52841.7</v>
      </c>
      <c r="I25" s="68">
        <v>45346.5</v>
      </c>
      <c r="J25" s="68">
        <v>45712.9</v>
      </c>
      <c r="K25" s="68">
        <v>52566.7</v>
      </c>
      <c r="L25" s="26" t="s">
        <v>1547</v>
      </c>
    </row>
    <row r="26" spans="1:12" ht="15" customHeight="1" x14ac:dyDescent="0.35">
      <c r="A26" s="26" t="s">
        <v>1546</v>
      </c>
      <c r="B26" s="68">
        <v>1.7</v>
      </c>
      <c r="C26" s="68">
        <v>2.2000000000000002</v>
      </c>
      <c r="D26" s="68">
        <v>1.8</v>
      </c>
      <c r="E26" s="68">
        <v>1.9</v>
      </c>
      <c r="F26" s="68">
        <v>1.4</v>
      </c>
      <c r="G26" s="68">
        <v>1.6</v>
      </c>
      <c r="H26" s="68">
        <v>3.7</v>
      </c>
      <c r="I26" s="68">
        <v>2.9</v>
      </c>
      <c r="J26" s="68">
        <v>0</v>
      </c>
      <c r="K26" s="68">
        <v>0</v>
      </c>
      <c r="L26" s="26" t="s">
        <v>1545</v>
      </c>
    </row>
    <row r="27" spans="1:12" ht="15" customHeight="1" x14ac:dyDescent="0.35">
      <c r="A27" s="26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26"/>
    </row>
    <row r="28" spans="1:12" ht="15" customHeight="1" x14ac:dyDescent="0.35">
      <c r="A28" s="26" t="s">
        <v>1544</v>
      </c>
      <c r="B28" s="68">
        <v>1139</v>
      </c>
      <c r="C28" s="68">
        <v>1350.7</v>
      </c>
      <c r="D28" s="68">
        <v>1872.3</v>
      </c>
      <c r="E28" s="68">
        <v>2032.1</v>
      </c>
      <c r="F28" s="68">
        <v>1967.4</v>
      </c>
      <c r="G28" s="68">
        <v>-408.8</v>
      </c>
      <c r="H28" s="68">
        <v>-544.79999999999995</v>
      </c>
      <c r="I28" s="68">
        <v>-733</v>
      </c>
      <c r="J28" s="68">
        <v>-930</v>
      </c>
      <c r="K28" s="68">
        <v>-1900.2</v>
      </c>
      <c r="L28" s="26" t="s">
        <v>65</v>
      </c>
    </row>
    <row r="29" spans="1:12" ht="15" customHeight="1" x14ac:dyDescent="0.35">
      <c r="A29" s="26" t="s">
        <v>1543</v>
      </c>
      <c r="B29" s="68">
        <v>4928</v>
      </c>
      <c r="C29" s="68">
        <v>5079.7</v>
      </c>
      <c r="D29" s="68">
        <v>5519.4</v>
      </c>
      <c r="E29" s="68">
        <v>5753.6</v>
      </c>
      <c r="F29" s="68">
        <v>5722.4</v>
      </c>
      <c r="G29" s="68">
        <v>5410.2</v>
      </c>
      <c r="H29" s="68">
        <v>6018.5</v>
      </c>
      <c r="I29" s="68">
        <v>5303.5</v>
      </c>
      <c r="J29" s="68">
        <v>5135.5</v>
      </c>
      <c r="K29" s="68">
        <v>5860.2</v>
      </c>
      <c r="L29" s="26" t="s">
        <v>1542</v>
      </c>
    </row>
    <row r="30" spans="1:12" ht="15" customHeight="1" x14ac:dyDescent="0.35">
      <c r="A30" s="26" t="s">
        <v>1541</v>
      </c>
      <c r="B30" s="68">
        <v>3789</v>
      </c>
      <c r="C30" s="68">
        <v>3729</v>
      </c>
      <c r="D30" s="68">
        <v>3647.1</v>
      </c>
      <c r="E30" s="68">
        <v>3721.5</v>
      </c>
      <c r="F30" s="68">
        <v>3755</v>
      </c>
      <c r="G30" s="68">
        <v>5819</v>
      </c>
      <c r="H30" s="68">
        <v>6563.4</v>
      </c>
      <c r="I30" s="68">
        <v>6036.5</v>
      </c>
      <c r="J30" s="68">
        <v>6065.4</v>
      </c>
      <c r="K30" s="68">
        <v>7760.3</v>
      </c>
      <c r="L30" s="26" t="s">
        <v>1540</v>
      </c>
    </row>
    <row r="31" spans="1:12" ht="15" customHeight="1" x14ac:dyDescent="0.35">
      <c r="A31" s="26" t="s">
        <v>1537</v>
      </c>
      <c r="I31" s="228"/>
      <c r="J31" s="228"/>
      <c r="K31" s="228"/>
      <c r="L31" s="26" t="s">
        <v>1536</v>
      </c>
    </row>
    <row r="32" spans="1:12" ht="15" customHeight="1" x14ac:dyDescent="0.35">
      <c r="A32" s="26" t="s">
        <v>1539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26" t="s">
        <v>1538</v>
      </c>
    </row>
    <row r="33" spans="1:12" ht="15" customHeight="1" x14ac:dyDescent="0.35">
      <c r="A33" s="26" t="s">
        <v>1537</v>
      </c>
      <c r="I33" s="228"/>
      <c r="J33" s="228"/>
      <c r="K33" s="228"/>
      <c r="L33" s="26" t="s">
        <v>1536</v>
      </c>
    </row>
    <row r="34" spans="1:12" ht="15" customHeight="1" x14ac:dyDescent="0.35">
      <c r="A34" s="26" t="s">
        <v>1535</v>
      </c>
      <c r="B34" s="68">
        <v>0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26" t="s">
        <v>1534</v>
      </c>
    </row>
    <row r="35" spans="1:12" ht="15" customHeight="1" x14ac:dyDescent="0.35">
      <c r="A35" s="26" t="s">
        <v>1533</v>
      </c>
      <c r="B35" s="68">
        <v>29.9</v>
      </c>
      <c r="C35" s="68">
        <v>19.5</v>
      </c>
      <c r="D35" s="68">
        <v>12.9</v>
      </c>
      <c r="E35" s="68">
        <v>28.8</v>
      </c>
      <c r="F35" s="68">
        <v>33.799999999999997</v>
      </c>
      <c r="G35" s="68">
        <v>19.7</v>
      </c>
      <c r="H35" s="68">
        <v>16.399999999999999</v>
      </c>
      <c r="I35" s="68">
        <v>12.1</v>
      </c>
      <c r="J35" s="68">
        <v>18.5</v>
      </c>
      <c r="K35" s="68">
        <v>9.6</v>
      </c>
      <c r="L35" s="26" t="s">
        <v>1532</v>
      </c>
    </row>
    <row r="36" spans="1:12" ht="15" customHeight="1" x14ac:dyDescent="0.35">
      <c r="A36" s="26" t="s">
        <v>1531</v>
      </c>
      <c r="B36" s="68">
        <v>5</v>
      </c>
      <c r="C36" s="68">
        <v>4.3</v>
      </c>
      <c r="D36" s="68">
        <v>5.4</v>
      </c>
      <c r="E36" s="68">
        <v>10.5</v>
      </c>
      <c r="F36" s="68">
        <v>21.3</v>
      </c>
      <c r="G36" s="68">
        <v>19.7</v>
      </c>
      <c r="H36" s="68">
        <v>12.4</v>
      </c>
      <c r="I36" s="68">
        <v>11.4</v>
      </c>
      <c r="J36" s="68">
        <v>13.6</v>
      </c>
      <c r="K36" s="68">
        <v>6.8</v>
      </c>
      <c r="L36" s="26" t="s">
        <v>1530</v>
      </c>
    </row>
    <row r="37" spans="1:12" ht="15" customHeight="1" x14ac:dyDescent="0.35">
      <c r="A37" s="26" t="s">
        <v>1529</v>
      </c>
      <c r="B37" s="68">
        <v>430.8</v>
      </c>
      <c r="C37" s="68">
        <v>434.8</v>
      </c>
      <c r="D37" s="68">
        <v>472.2</v>
      </c>
      <c r="E37" s="68">
        <v>470</v>
      </c>
      <c r="F37" s="68">
        <v>527.29999999999995</v>
      </c>
      <c r="G37" s="68">
        <v>465.2</v>
      </c>
      <c r="H37" s="68">
        <v>527</v>
      </c>
      <c r="I37" s="68">
        <v>406.3</v>
      </c>
      <c r="J37" s="68">
        <v>305.8</v>
      </c>
      <c r="K37" s="68">
        <v>379.7</v>
      </c>
      <c r="L37" s="26" t="s">
        <v>1528</v>
      </c>
    </row>
    <row r="38" spans="1:12" ht="15" customHeight="1" x14ac:dyDescent="0.35">
      <c r="A38" s="26" t="s">
        <v>1527</v>
      </c>
      <c r="B38" s="68">
        <v>1890.1</v>
      </c>
      <c r="C38" s="68">
        <v>1853.6</v>
      </c>
      <c r="D38" s="68">
        <v>1821.6</v>
      </c>
      <c r="E38" s="68">
        <v>1849.2</v>
      </c>
      <c r="F38" s="68">
        <v>1918.7</v>
      </c>
      <c r="G38" s="68">
        <v>2078.6</v>
      </c>
      <c r="H38" s="68">
        <v>2311.4</v>
      </c>
      <c r="I38" s="68">
        <v>2399.5</v>
      </c>
      <c r="J38" s="68">
        <v>2400.6999999999998</v>
      </c>
      <c r="K38" s="68">
        <v>2965.9</v>
      </c>
      <c r="L38" s="26" t="s">
        <v>1526</v>
      </c>
    </row>
    <row r="39" spans="1:12" ht="15" customHeight="1" x14ac:dyDescent="0.35">
      <c r="A39" s="26" t="s">
        <v>1525</v>
      </c>
      <c r="B39" s="68">
        <v>3310.6</v>
      </c>
      <c r="C39" s="68">
        <v>3438.6</v>
      </c>
      <c r="D39" s="68">
        <v>3825</v>
      </c>
      <c r="E39" s="68">
        <v>3973.5</v>
      </c>
      <c r="F39" s="68">
        <v>3868</v>
      </c>
      <c r="G39" s="68">
        <v>3302.9</v>
      </c>
      <c r="H39" s="68">
        <v>3611.7</v>
      </c>
      <c r="I39" s="68">
        <v>2920.7</v>
      </c>
      <c r="J39" s="68">
        <v>2786.5</v>
      </c>
      <c r="K39" s="68">
        <v>3330.1</v>
      </c>
      <c r="L39" s="26" t="s">
        <v>1524</v>
      </c>
    </row>
    <row r="40" spans="1:12" ht="15" customHeight="1" x14ac:dyDescent="0.35">
      <c r="A40" s="26" t="s">
        <v>1523</v>
      </c>
      <c r="B40" s="68">
        <v>781.9</v>
      </c>
      <c r="C40" s="68">
        <v>763.2</v>
      </c>
      <c r="D40" s="68">
        <v>665.7</v>
      </c>
      <c r="E40" s="68">
        <v>719.9</v>
      </c>
      <c r="F40" s="68">
        <v>709.5</v>
      </c>
      <c r="G40" s="68">
        <v>582.29999999999995</v>
      </c>
      <c r="H40" s="68">
        <v>714.5</v>
      </c>
      <c r="I40" s="68">
        <v>622.9</v>
      </c>
      <c r="J40" s="68">
        <v>619</v>
      </c>
      <c r="K40" s="68">
        <v>1098.5</v>
      </c>
      <c r="L40" s="26" t="s">
        <v>1522</v>
      </c>
    </row>
    <row r="41" spans="1:12" ht="15" customHeight="1" x14ac:dyDescent="0.35">
      <c r="A41" s="26" t="s">
        <v>1521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  <c r="G41" s="68">
        <v>0.4</v>
      </c>
      <c r="H41" s="68">
        <v>0.2</v>
      </c>
      <c r="I41" s="68">
        <v>0.1</v>
      </c>
      <c r="J41" s="68">
        <v>0.2</v>
      </c>
      <c r="K41" s="68">
        <v>0.2</v>
      </c>
      <c r="L41" s="26" t="s">
        <v>1520</v>
      </c>
    </row>
    <row r="42" spans="1:12" ht="15" customHeight="1" x14ac:dyDescent="0.35">
      <c r="A42" s="26" t="s">
        <v>1519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G42" s="68">
        <v>83.7</v>
      </c>
      <c r="H42" s="68">
        <v>105.3</v>
      </c>
      <c r="I42" s="68">
        <v>72.099999999999994</v>
      </c>
      <c r="J42" s="68">
        <v>74.3</v>
      </c>
      <c r="K42" s="68">
        <v>99.4</v>
      </c>
      <c r="L42" s="26" t="s">
        <v>1518</v>
      </c>
    </row>
    <row r="43" spans="1:12" ht="15" customHeight="1" x14ac:dyDescent="0.35">
      <c r="A43" s="26" t="s">
        <v>1517</v>
      </c>
      <c r="B43" s="68">
        <v>54.8</v>
      </c>
      <c r="C43" s="68">
        <v>56.5</v>
      </c>
      <c r="D43" s="68">
        <v>45.8</v>
      </c>
      <c r="E43" s="68">
        <v>47.6</v>
      </c>
      <c r="F43" s="68">
        <v>48.4</v>
      </c>
      <c r="G43" s="68">
        <v>4.7</v>
      </c>
      <c r="H43" s="68">
        <v>44.5</v>
      </c>
      <c r="I43" s="68">
        <v>58.9</v>
      </c>
      <c r="J43" s="68">
        <v>90.3</v>
      </c>
      <c r="K43" s="68">
        <v>92</v>
      </c>
      <c r="L43" s="26" t="s">
        <v>1516</v>
      </c>
    </row>
    <row r="44" spans="1:12" ht="15" customHeight="1" x14ac:dyDescent="0.35">
      <c r="A44" s="26" t="s">
        <v>1515</v>
      </c>
      <c r="B44" s="68">
        <v>512.9</v>
      </c>
      <c r="C44" s="68">
        <v>511.1</v>
      </c>
      <c r="D44" s="68">
        <v>521.1</v>
      </c>
      <c r="E44" s="68">
        <v>564.6</v>
      </c>
      <c r="F44" s="68">
        <v>532.29999999999995</v>
      </c>
      <c r="G44" s="68">
        <v>952.7</v>
      </c>
      <c r="H44" s="68">
        <v>1081.9000000000001</v>
      </c>
      <c r="I44" s="68">
        <v>906.3</v>
      </c>
      <c r="J44" s="68">
        <v>793.3</v>
      </c>
      <c r="K44" s="68">
        <v>1048.3</v>
      </c>
      <c r="L44" s="26" t="s">
        <v>1514</v>
      </c>
    </row>
    <row r="45" spans="1:12" ht="15" customHeight="1" x14ac:dyDescent="0.35">
      <c r="A45" s="26" t="s">
        <v>1513</v>
      </c>
      <c r="B45" s="68">
        <v>284.39999999999998</v>
      </c>
      <c r="C45" s="68">
        <v>330.2</v>
      </c>
      <c r="D45" s="68">
        <v>336.3</v>
      </c>
      <c r="E45" s="68">
        <v>390.2</v>
      </c>
      <c r="F45" s="68">
        <v>346.8</v>
      </c>
      <c r="G45" s="68">
        <v>228.2</v>
      </c>
      <c r="H45" s="68">
        <v>314.7</v>
      </c>
      <c r="I45" s="68">
        <v>532.79999999999995</v>
      </c>
      <c r="J45" s="68">
        <v>524.6</v>
      </c>
      <c r="K45" s="68">
        <v>591.79999999999995</v>
      </c>
      <c r="L45" s="26" t="s">
        <v>1512</v>
      </c>
    </row>
    <row r="46" spans="1:12" ht="15" customHeight="1" x14ac:dyDescent="0.35">
      <c r="A46" s="26" t="s">
        <v>1511</v>
      </c>
      <c r="B46" s="68">
        <v>8.4</v>
      </c>
      <c r="C46" s="68">
        <v>8.3000000000000007</v>
      </c>
      <c r="D46" s="68">
        <v>6</v>
      </c>
      <c r="E46" s="68">
        <v>5.0999999999999996</v>
      </c>
      <c r="F46" s="68">
        <v>5.0999999999999996</v>
      </c>
      <c r="G46" s="68">
        <v>228.2</v>
      </c>
      <c r="H46" s="68">
        <v>314.7</v>
      </c>
      <c r="I46" s="68">
        <v>530.4</v>
      </c>
      <c r="J46" s="68">
        <v>524.4</v>
      </c>
      <c r="K46" s="68">
        <v>598.4</v>
      </c>
      <c r="L46" s="26" t="s">
        <v>1510</v>
      </c>
    </row>
    <row r="47" spans="1:12" ht="15" customHeight="1" x14ac:dyDescent="0.35">
      <c r="A47" s="26" t="s">
        <v>1507</v>
      </c>
      <c r="I47" s="228"/>
      <c r="J47" s="228"/>
      <c r="K47" s="228"/>
      <c r="L47" s="26" t="s">
        <v>1506</v>
      </c>
    </row>
    <row r="48" spans="1:12" ht="15" customHeight="1" x14ac:dyDescent="0.35">
      <c r="A48" s="26" t="s">
        <v>1509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  <c r="G48" s="68">
        <v>65.7</v>
      </c>
      <c r="H48" s="68">
        <v>64.099999999999994</v>
      </c>
      <c r="I48" s="68">
        <v>66</v>
      </c>
      <c r="J48" s="68">
        <v>72</v>
      </c>
      <c r="K48" s="68">
        <v>75.900000000000006</v>
      </c>
      <c r="L48" s="26" t="s">
        <v>1508</v>
      </c>
    </row>
    <row r="49" spans="1:12" ht="15" customHeight="1" x14ac:dyDescent="0.35">
      <c r="A49" s="26" t="s">
        <v>1507</v>
      </c>
      <c r="I49" s="228"/>
      <c r="J49" s="228"/>
      <c r="K49" s="228"/>
      <c r="L49" s="26" t="s">
        <v>1506</v>
      </c>
    </row>
    <row r="50" spans="1:12" ht="15" customHeight="1" x14ac:dyDescent="0.35">
      <c r="A50" s="26" t="s">
        <v>1505</v>
      </c>
      <c r="B50" s="68">
        <v>0</v>
      </c>
      <c r="C50" s="68">
        <v>0</v>
      </c>
      <c r="D50" s="68">
        <v>0</v>
      </c>
      <c r="E50" s="68">
        <v>0</v>
      </c>
      <c r="F50" s="68">
        <v>0</v>
      </c>
      <c r="G50" s="68">
        <v>1336</v>
      </c>
      <c r="H50" s="68">
        <v>1517.6</v>
      </c>
      <c r="I50" s="68">
        <v>955.1</v>
      </c>
      <c r="J50" s="68">
        <v>1151.0999999999999</v>
      </c>
      <c r="K50" s="68">
        <v>1429.1</v>
      </c>
      <c r="L50" s="26" t="s">
        <v>1504</v>
      </c>
    </row>
    <row r="51" spans="1:12" ht="15" customHeight="1" x14ac:dyDescent="0.35">
      <c r="A51" s="26" t="s">
        <v>1501</v>
      </c>
      <c r="I51" s="228"/>
      <c r="J51" s="228"/>
      <c r="K51" s="228"/>
      <c r="L51" s="26" t="s">
        <v>1500</v>
      </c>
    </row>
    <row r="52" spans="1:12" ht="15" customHeight="1" x14ac:dyDescent="0.35">
      <c r="A52" s="26" t="s">
        <v>1503</v>
      </c>
      <c r="B52" s="68">
        <v>10</v>
      </c>
      <c r="C52" s="68">
        <v>9.9</v>
      </c>
      <c r="D52" s="68">
        <v>9.4</v>
      </c>
      <c r="E52" s="68">
        <v>8.8000000000000007</v>
      </c>
      <c r="F52" s="68">
        <v>10.199999999999999</v>
      </c>
      <c r="G52" s="68">
        <v>29.4</v>
      </c>
      <c r="H52" s="68">
        <v>30.3</v>
      </c>
      <c r="I52" s="68">
        <v>27.2</v>
      </c>
      <c r="J52" s="68">
        <v>29.2</v>
      </c>
      <c r="K52" s="68">
        <v>29.6</v>
      </c>
      <c r="L52" s="26" t="s">
        <v>1502</v>
      </c>
    </row>
    <row r="53" spans="1:12" ht="15" customHeight="1" x14ac:dyDescent="0.35">
      <c r="A53" s="26" t="s">
        <v>1501</v>
      </c>
      <c r="I53" s="228"/>
      <c r="J53" s="228"/>
      <c r="K53" s="228"/>
      <c r="L53" s="26" t="s">
        <v>1500</v>
      </c>
    </row>
    <row r="54" spans="1:12" ht="15" customHeight="1" x14ac:dyDescent="0.35">
      <c r="A54" s="26" t="s">
        <v>1499</v>
      </c>
      <c r="B54" s="68">
        <v>8.1999999999999993</v>
      </c>
      <c r="C54" s="68">
        <v>8.1999999999999993</v>
      </c>
      <c r="D54" s="68">
        <v>7.8</v>
      </c>
      <c r="E54" s="68">
        <v>7.7</v>
      </c>
      <c r="F54" s="68">
        <v>7.9</v>
      </c>
      <c r="G54" s="68">
        <v>91.8</v>
      </c>
      <c r="H54" s="68">
        <v>89</v>
      </c>
      <c r="I54" s="68">
        <v>117.7</v>
      </c>
      <c r="J54" s="68">
        <v>93.6</v>
      </c>
      <c r="K54" s="68">
        <v>97.8</v>
      </c>
      <c r="L54" s="26" t="s">
        <v>1498</v>
      </c>
    </row>
    <row r="55" spans="1:12" ht="15" customHeight="1" x14ac:dyDescent="0.35">
      <c r="A55" s="26" t="s">
        <v>1497</v>
      </c>
      <c r="B55" s="68">
        <v>56.2</v>
      </c>
      <c r="C55" s="68">
        <v>59.3</v>
      </c>
      <c r="D55" s="68">
        <v>52.8</v>
      </c>
      <c r="E55" s="68">
        <v>56.4</v>
      </c>
      <c r="F55" s="68">
        <v>72.3</v>
      </c>
      <c r="G55" s="68">
        <v>487.6</v>
      </c>
      <c r="H55" s="68">
        <v>555.6</v>
      </c>
      <c r="I55" s="68">
        <v>623.6</v>
      </c>
      <c r="J55" s="68">
        <v>690.9</v>
      </c>
      <c r="K55" s="68">
        <v>691.3</v>
      </c>
      <c r="L55" s="26" t="s">
        <v>1496</v>
      </c>
    </row>
    <row r="56" spans="1:12" ht="15" customHeight="1" x14ac:dyDescent="0.35">
      <c r="A56" s="26" t="s">
        <v>1495</v>
      </c>
      <c r="B56" s="68">
        <v>305.10000000000002</v>
      </c>
      <c r="C56" s="68">
        <v>307.89999999999998</v>
      </c>
      <c r="D56" s="68">
        <v>329.7</v>
      </c>
      <c r="E56" s="68">
        <v>300.89999999999998</v>
      </c>
      <c r="F56" s="68">
        <v>277.7</v>
      </c>
      <c r="G56" s="68">
        <v>170.5</v>
      </c>
      <c r="H56" s="68">
        <v>119.2</v>
      </c>
      <c r="I56" s="68">
        <v>125.5</v>
      </c>
      <c r="J56" s="68">
        <v>125.2</v>
      </c>
      <c r="K56" s="68">
        <v>125.2</v>
      </c>
      <c r="L56" s="26" t="s">
        <v>1494</v>
      </c>
    </row>
    <row r="57" spans="1:12" ht="15" customHeight="1" x14ac:dyDescent="0.35">
      <c r="A57" s="26" t="s">
        <v>1493</v>
      </c>
      <c r="B57" s="68">
        <v>0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26" t="s">
        <v>1492</v>
      </c>
    </row>
    <row r="58" spans="1:12" ht="15" customHeight="1" x14ac:dyDescent="0.35">
      <c r="A58" s="26" t="s">
        <v>1491</v>
      </c>
      <c r="B58" s="68">
        <v>16.7</v>
      </c>
      <c r="C58" s="68">
        <v>18</v>
      </c>
      <c r="D58" s="68">
        <v>25.1</v>
      </c>
      <c r="E58" s="68">
        <v>23.7</v>
      </c>
      <c r="F58" s="68">
        <v>21.2</v>
      </c>
      <c r="G58" s="68">
        <v>5.0999999999999996</v>
      </c>
      <c r="H58" s="68">
        <v>6.5</v>
      </c>
      <c r="I58" s="68">
        <v>6</v>
      </c>
      <c r="J58" s="68">
        <v>5.6</v>
      </c>
      <c r="K58" s="68">
        <v>5.9</v>
      </c>
      <c r="L58" s="26" t="s">
        <v>1490</v>
      </c>
    </row>
    <row r="59" spans="1:12" ht="15" customHeight="1" x14ac:dyDescent="0.35">
      <c r="A59" s="26" t="s">
        <v>1489</v>
      </c>
      <c r="B59" s="68">
        <v>751.3</v>
      </c>
      <c r="C59" s="68">
        <v>730.7</v>
      </c>
      <c r="D59" s="68">
        <v>765</v>
      </c>
      <c r="E59" s="68">
        <v>778.4</v>
      </c>
      <c r="F59" s="68">
        <v>815.6</v>
      </c>
      <c r="G59" s="68">
        <v>806.4</v>
      </c>
      <c r="H59" s="68">
        <v>854.1</v>
      </c>
      <c r="I59" s="68">
        <v>655.7</v>
      </c>
      <c r="J59" s="68">
        <v>617.6</v>
      </c>
      <c r="K59" s="68">
        <v>660.2</v>
      </c>
      <c r="L59" s="26" t="s">
        <v>1488</v>
      </c>
    </row>
    <row r="60" spans="1:12" ht="15" customHeight="1" x14ac:dyDescent="0.35">
      <c r="A60" s="26" t="s">
        <v>1487</v>
      </c>
      <c r="B60" s="68">
        <v>260.60000000000002</v>
      </c>
      <c r="C60" s="68">
        <v>254.5</v>
      </c>
      <c r="D60" s="68">
        <v>264.8</v>
      </c>
      <c r="E60" s="68">
        <v>239.9</v>
      </c>
      <c r="F60" s="68">
        <v>261.39999999999998</v>
      </c>
      <c r="G60" s="68">
        <v>270.39999999999998</v>
      </c>
      <c r="H60" s="68">
        <v>290.89999999999998</v>
      </c>
      <c r="I60" s="68">
        <v>289.5</v>
      </c>
      <c r="J60" s="68">
        <v>264.7</v>
      </c>
      <c r="K60" s="68">
        <v>285.10000000000002</v>
      </c>
      <c r="L60" s="26" t="s">
        <v>1486</v>
      </c>
    </row>
    <row r="61" spans="1:12" ht="15" customHeight="1" x14ac:dyDescent="0.35">
      <c r="A61" s="423"/>
      <c r="B61" s="426"/>
      <c r="C61" s="426"/>
      <c r="D61" s="426"/>
      <c r="E61" s="426"/>
      <c r="F61" s="426"/>
      <c r="G61" s="425"/>
      <c r="H61" s="425"/>
      <c r="I61" s="425"/>
      <c r="J61" s="424"/>
      <c r="K61" s="424"/>
      <c r="L61" s="423"/>
    </row>
    <row r="62" spans="1:12" ht="15" customHeight="1" x14ac:dyDescent="0.35">
      <c r="A62" s="26"/>
      <c r="B62" s="26"/>
      <c r="C62" s="26"/>
      <c r="D62" s="26"/>
      <c r="E62" s="26"/>
      <c r="F62" s="26"/>
      <c r="I62" s="228"/>
      <c r="J62" s="228"/>
      <c r="K62" s="228"/>
      <c r="L62" s="26"/>
    </row>
    <row r="63" spans="1:12" ht="15" customHeight="1" x14ac:dyDescent="0.35">
      <c r="A63" s="26"/>
      <c r="B63" s="26"/>
      <c r="C63" s="26"/>
      <c r="D63" s="26"/>
      <c r="E63" s="26"/>
      <c r="F63" s="26"/>
      <c r="I63" s="228"/>
      <c r="J63" s="228"/>
      <c r="K63" s="228"/>
      <c r="L63" s="32" t="s">
        <v>320</v>
      </c>
    </row>
    <row r="65" spans="1:12" s="29" customFormat="1" x14ac:dyDescent="0.35">
      <c r="A65" s="27" t="s">
        <v>1485</v>
      </c>
      <c r="B65" s="28"/>
      <c r="C65" s="28"/>
      <c r="D65" s="28"/>
      <c r="E65" s="28"/>
      <c r="F65" s="28"/>
      <c r="G65" s="28"/>
      <c r="H65" s="28"/>
      <c r="I65" s="28"/>
      <c r="J65" s="27"/>
      <c r="K65" s="27"/>
      <c r="L65" s="28"/>
    </row>
    <row r="66" spans="1:12" s="29" customFormat="1" x14ac:dyDescent="0.35">
      <c r="A66" s="27" t="s">
        <v>1484</v>
      </c>
      <c r="B66" s="28"/>
      <c r="C66" s="28"/>
      <c r="D66" s="28"/>
      <c r="E66" s="28"/>
      <c r="F66" s="28"/>
      <c r="G66" s="28"/>
      <c r="H66" s="28"/>
      <c r="I66" s="28"/>
      <c r="J66" s="27"/>
      <c r="K66" s="27"/>
      <c r="L66" s="28"/>
    </row>
    <row r="67" spans="1:12" s="29" customFormat="1" x14ac:dyDescent="0.35">
      <c r="A67" s="30" t="s">
        <v>137</v>
      </c>
      <c r="B67" s="28"/>
      <c r="C67" s="28"/>
      <c r="D67" s="28"/>
      <c r="E67" s="28"/>
      <c r="F67" s="28"/>
      <c r="G67" s="28"/>
      <c r="H67" s="28"/>
      <c r="I67" s="28"/>
      <c r="J67" s="27"/>
      <c r="K67" s="27"/>
      <c r="L67" s="28"/>
    </row>
    <row r="68" spans="1:12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33"/>
      <c r="K68" s="33"/>
      <c r="L68" s="26"/>
    </row>
    <row r="69" spans="1:12" x14ac:dyDescent="0.35">
      <c r="A69" s="381"/>
      <c r="B69" s="381"/>
      <c r="C69" s="381"/>
      <c r="D69" s="381"/>
      <c r="E69" s="381"/>
      <c r="F69" s="381"/>
      <c r="G69" s="381"/>
      <c r="H69" s="381"/>
      <c r="I69" s="381"/>
      <c r="J69" s="381"/>
      <c r="K69" s="381"/>
      <c r="L69" s="381"/>
    </row>
    <row r="70" spans="1:12" x14ac:dyDescent="0.35">
      <c r="A70" s="73"/>
      <c r="B70" s="74">
        <v>2013</v>
      </c>
      <c r="C70" s="74">
        <v>2014</v>
      </c>
      <c r="D70" s="74">
        <v>2015</v>
      </c>
      <c r="E70" s="74">
        <v>2016</v>
      </c>
      <c r="F70" s="74">
        <v>2017</v>
      </c>
      <c r="G70" s="74">
        <v>2018</v>
      </c>
      <c r="H70" s="74">
        <v>2019</v>
      </c>
      <c r="I70" s="74" t="s">
        <v>3</v>
      </c>
      <c r="J70" s="74" t="s">
        <v>4</v>
      </c>
      <c r="K70" s="74" t="s">
        <v>87</v>
      </c>
      <c r="L70" s="73" t="s">
        <v>135</v>
      </c>
    </row>
    <row r="71" spans="1:12" ht="16.5" x14ac:dyDescent="0.35">
      <c r="A71" s="382"/>
      <c r="B71" s="383"/>
      <c r="C71" s="383"/>
      <c r="D71" s="383"/>
      <c r="E71" s="383"/>
      <c r="F71" s="383"/>
      <c r="G71" s="383"/>
      <c r="H71" s="383"/>
      <c r="I71" s="383"/>
      <c r="J71" s="383"/>
      <c r="K71" s="383"/>
      <c r="L71" s="382"/>
    </row>
    <row r="72" spans="1:12" ht="16.5" x14ac:dyDescent="0.35">
      <c r="A72" s="26"/>
      <c r="B72" s="68"/>
      <c r="C72" s="103"/>
      <c r="E72" s="427"/>
      <c r="F72" s="427"/>
      <c r="G72" s="427"/>
      <c r="H72" s="427"/>
      <c r="I72" s="427"/>
      <c r="J72" s="228"/>
      <c r="K72" s="228"/>
      <c r="L72" s="26"/>
    </row>
    <row r="73" spans="1:12" ht="15" x14ac:dyDescent="0.35">
      <c r="A73" s="26" t="s">
        <v>1483</v>
      </c>
      <c r="B73" s="68">
        <v>-36987.599999999999</v>
      </c>
      <c r="C73" s="68">
        <v>-37338.199999999997</v>
      </c>
      <c r="D73" s="68">
        <v>-37454</v>
      </c>
      <c r="E73" s="68">
        <v>-37978.6</v>
      </c>
      <c r="F73" s="68">
        <v>-38267.5</v>
      </c>
      <c r="G73" s="68">
        <v>-42219.1</v>
      </c>
      <c r="H73" s="68">
        <v>-41551.5</v>
      </c>
      <c r="I73" s="68">
        <v>-37764.199999999997</v>
      </c>
      <c r="J73" s="68">
        <v>-37696</v>
      </c>
      <c r="K73" s="68">
        <v>-39644.9</v>
      </c>
      <c r="L73" s="26" t="s">
        <v>1482</v>
      </c>
    </row>
    <row r="74" spans="1:12" ht="15" x14ac:dyDescent="0.35">
      <c r="A74" s="26" t="s">
        <v>1463</v>
      </c>
      <c r="B74" s="68">
        <v>2727.8</v>
      </c>
      <c r="C74" s="68">
        <v>2452.8000000000002</v>
      </c>
      <c r="D74" s="68">
        <v>2340.6</v>
      </c>
      <c r="E74" s="68">
        <v>2369.4</v>
      </c>
      <c r="F74" s="68">
        <v>2427.6</v>
      </c>
      <c r="G74" s="68">
        <v>4278.7</v>
      </c>
      <c r="H74" s="68">
        <v>5294</v>
      </c>
      <c r="I74" s="68">
        <v>4949.3</v>
      </c>
      <c r="J74" s="68">
        <v>5262.3</v>
      </c>
      <c r="K74" s="68">
        <v>5421.7</v>
      </c>
      <c r="L74" s="26" t="s">
        <v>1462</v>
      </c>
    </row>
    <row r="75" spans="1:12" ht="15" x14ac:dyDescent="0.35">
      <c r="A75" s="26" t="s">
        <v>1461</v>
      </c>
      <c r="B75" s="68">
        <v>39715.5</v>
      </c>
      <c r="C75" s="68">
        <v>39791</v>
      </c>
      <c r="D75" s="68">
        <v>39794.6</v>
      </c>
      <c r="E75" s="68">
        <v>40348</v>
      </c>
      <c r="F75" s="68">
        <v>40695.1</v>
      </c>
      <c r="G75" s="68">
        <v>46497.9</v>
      </c>
      <c r="H75" s="68">
        <v>46845.5</v>
      </c>
      <c r="I75" s="68">
        <v>42713.4</v>
      </c>
      <c r="J75" s="68">
        <v>42958.3</v>
      </c>
      <c r="K75" s="68">
        <v>45066.6</v>
      </c>
      <c r="L75" s="26" t="s">
        <v>1460</v>
      </c>
    </row>
    <row r="76" spans="1:12" ht="15" x14ac:dyDescent="0.35">
      <c r="A76" s="26" t="s">
        <v>1481</v>
      </c>
      <c r="B76" s="68">
        <v>1339</v>
      </c>
      <c r="C76" s="68">
        <v>1272.5</v>
      </c>
      <c r="D76" s="68">
        <v>1307.4000000000001</v>
      </c>
      <c r="E76" s="68">
        <v>1327.8</v>
      </c>
      <c r="F76" s="68">
        <v>1402.8</v>
      </c>
      <c r="G76" s="68">
        <v>1947</v>
      </c>
      <c r="H76" s="68">
        <v>1913.2</v>
      </c>
      <c r="I76" s="68">
        <v>1951.7</v>
      </c>
      <c r="J76" s="68">
        <v>1770.5</v>
      </c>
      <c r="K76" s="68">
        <v>1849.5</v>
      </c>
      <c r="L76" s="26" t="s">
        <v>1480</v>
      </c>
    </row>
    <row r="77" spans="1:12" ht="15" x14ac:dyDescent="0.35">
      <c r="A77" s="26" t="s">
        <v>1479</v>
      </c>
      <c r="B77" s="68">
        <v>127.3</v>
      </c>
      <c r="C77" s="68">
        <v>122.9</v>
      </c>
      <c r="D77" s="68">
        <v>79.099999999999994</v>
      </c>
      <c r="E77" s="68">
        <v>72.3</v>
      </c>
      <c r="F77" s="68">
        <v>82.7</v>
      </c>
      <c r="G77" s="68">
        <v>425.6</v>
      </c>
      <c r="H77" s="68">
        <v>256.89999999999998</v>
      </c>
      <c r="I77" s="68">
        <v>213.4</v>
      </c>
      <c r="J77" s="68">
        <v>241.9</v>
      </c>
      <c r="K77" s="68">
        <v>252</v>
      </c>
      <c r="L77" s="26" t="s">
        <v>1478</v>
      </c>
    </row>
    <row r="78" spans="1:12" ht="15" x14ac:dyDescent="0.35">
      <c r="A78" s="26" t="s">
        <v>1477</v>
      </c>
      <c r="B78" s="68">
        <v>977.5</v>
      </c>
      <c r="C78" s="68">
        <v>806.3</v>
      </c>
      <c r="D78" s="68">
        <v>655.9</v>
      </c>
      <c r="E78" s="68">
        <v>644.6</v>
      </c>
      <c r="F78" s="68">
        <v>665.5</v>
      </c>
      <c r="G78" s="68">
        <v>1968.6</v>
      </c>
      <c r="H78" s="68">
        <v>2840.3</v>
      </c>
      <c r="I78" s="68">
        <v>2683.9</v>
      </c>
      <c r="J78" s="68">
        <v>3127.3</v>
      </c>
      <c r="K78" s="68">
        <v>3114.4</v>
      </c>
      <c r="L78" s="26" t="s">
        <v>1476</v>
      </c>
    </row>
    <row r="79" spans="1:12" ht="15" x14ac:dyDescent="0.35">
      <c r="A79" s="26" t="s">
        <v>1473</v>
      </c>
      <c r="B79" s="68">
        <v>10.4</v>
      </c>
      <c r="C79" s="68">
        <v>12.8</v>
      </c>
      <c r="D79" s="68">
        <v>12.5</v>
      </c>
      <c r="E79" s="68">
        <v>12.7</v>
      </c>
      <c r="F79" s="68">
        <v>21.3</v>
      </c>
      <c r="G79" s="68">
        <v>297.7</v>
      </c>
      <c r="H79" s="68">
        <v>672.4</v>
      </c>
      <c r="I79" s="68">
        <v>689.9</v>
      </c>
      <c r="J79" s="68">
        <v>736.3</v>
      </c>
      <c r="K79" s="68">
        <v>776.1</v>
      </c>
      <c r="L79" s="26" t="s">
        <v>1472</v>
      </c>
    </row>
    <row r="80" spans="1:12" ht="15" x14ac:dyDescent="0.35">
      <c r="A80" s="26" t="s">
        <v>1471</v>
      </c>
      <c r="B80" s="68">
        <v>967.1</v>
      </c>
      <c r="C80" s="68">
        <v>793.5</v>
      </c>
      <c r="D80" s="68">
        <v>643.4</v>
      </c>
      <c r="E80" s="68">
        <v>632</v>
      </c>
      <c r="F80" s="68">
        <v>644.20000000000005</v>
      </c>
      <c r="G80" s="68">
        <v>1670.9</v>
      </c>
      <c r="H80" s="68">
        <v>2167.9</v>
      </c>
      <c r="I80" s="68">
        <v>1994</v>
      </c>
      <c r="J80" s="68">
        <v>2391</v>
      </c>
      <c r="K80" s="68">
        <v>2338.4</v>
      </c>
      <c r="L80" s="26" t="s">
        <v>1470</v>
      </c>
    </row>
    <row r="81" spans="1:12" ht="15" x14ac:dyDescent="0.35">
      <c r="A81" s="26" t="s">
        <v>1475</v>
      </c>
      <c r="B81" s="68">
        <v>35936.1</v>
      </c>
      <c r="C81" s="68">
        <v>35907.300000000003</v>
      </c>
      <c r="D81" s="68">
        <v>35872.6</v>
      </c>
      <c r="E81" s="68">
        <v>36388.5</v>
      </c>
      <c r="F81" s="68">
        <v>36560.1</v>
      </c>
      <c r="G81" s="68">
        <v>41999.7</v>
      </c>
      <c r="H81" s="68">
        <v>42241.8</v>
      </c>
      <c r="I81" s="68">
        <v>38307.1</v>
      </c>
      <c r="J81" s="68">
        <v>38754.400000000001</v>
      </c>
      <c r="K81" s="68">
        <v>40782</v>
      </c>
      <c r="L81" s="26" t="s">
        <v>1474</v>
      </c>
    </row>
    <row r="82" spans="1:12" ht="15" x14ac:dyDescent="0.35">
      <c r="A82" s="26" t="s">
        <v>1473</v>
      </c>
      <c r="B82" s="68">
        <v>32013.8</v>
      </c>
      <c r="C82" s="68">
        <v>32380.9</v>
      </c>
      <c r="D82" s="68">
        <v>32774.9</v>
      </c>
      <c r="E82" s="68">
        <v>33392</v>
      </c>
      <c r="F82" s="68">
        <v>34793.5</v>
      </c>
      <c r="G82" s="68">
        <v>40186.300000000003</v>
      </c>
      <c r="H82" s="68">
        <v>39750.1</v>
      </c>
      <c r="I82" s="68">
        <v>35035.1</v>
      </c>
      <c r="J82" s="68">
        <v>35193.199999999997</v>
      </c>
      <c r="K82" s="68">
        <v>37563.300000000003</v>
      </c>
      <c r="L82" s="26" t="s">
        <v>1472</v>
      </c>
    </row>
    <row r="83" spans="1:12" ht="15" x14ac:dyDescent="0.35">
      <c r="A83" s="26" t="s">
        <v>1471</v>
      </c>
      <c r="B83" s="68">
        <v>3922.4</v>
      </c>
      <c r="C83" s="68">
        <v>3526.4</v>
      </c>
      <c r="D83" s="68">
        <v>3097.7</v>
      </c>
      <c r="E83" s="68">
        <v>2996.5</v>
      </c>
      <c r="F83" s="68">
        <v>1766.5</v>
      </c>
      <c r="G83" s="68">
        <v>1813.5</v>
      </c>
      <c r="H83" s="68">
        <v>2491.6999999999998</v>
      </c>
      <c r="I83" s="68">
        <v>3272.1</v>
      </c>
      <c r="J83" s="68">
        <v>3561.2</v>
      </c>
      <c r="K83" s="68">
        <v>3218.8</v>
      </c>
      <c r="L83" s="26" t="s">
        <v>1470</v>
      </c>
    </row>
    <row r="84" spans="1:12" ht="15" x14ac:dyDescent="0.35">
      <c r="A84" s="26" t="s">
        <v>1469</v>
      </c>
      <c r="B84" s="68">
        <v>411.3</v>
      </c>
      <c r="C84" s="68">
        <v>374</v>
      </c>
      <c r="D84" s="68">
        <v>377.4</v>
      </c>
      <c r="E84" s="68">
        <v>397</v>
      </c>
      <c r="F84" s="68">
        <v>359.3</v>
      </c>
      <c r="G84" s="68">
        <v>363</v>
      </c>
      <c r="H84" s="68">
        <v>540.6</v>
      </c>
      <c r="I84" s="68">
        <v>313.7</v>
      </c>
      <c r="J84" s="68">
        <v>364.5</v>
      </c>
      <c r="K84" s="68">
        <v>457.7</v>
      </c>
      <c r="L84" s="26" t="s">
        <v>1468</v>
      </c>
    </row>
    <row r="85" spans="1:12" ht="15" x14ac:dyDescent="0.35">
      <c r="A85" s="26" t="s">
        <v>1467</v>
      </c>
      <c r="B85" s="68">
        <v>3652.1</v>
      </c>
      <c r="C85" s="68">
        <v>3760.8</v>
      </c>
      <c r="D85" s="68">
        <v>3843</v>
      </c>
      <c r="E85" s="68">
        <v>3887.2</v>
      </c>
      <c r="F85" s="68">
        <v>4052.3</v>
      </c>
      <c r="G85" s="68">
        <v>4072.5</v>
      </c>
      <c r="H85" s="68">
        <v>4346.8</v>
      </c>
      <c r="I85" s="68">
        <v>4192.8999999999996</v>
      </c>
      <c r="J85" s="68">
        <v>3962</v>
      </c>
      <c r="K85" s="68">
        <v>4032.5</v>
      </c>
      <c r="L85" s="26" t="s">
        <v>1466</v>
      </c>
    </row>
    <row r="86" spans="1:12" ht="15" x14ac:dyDescent="0.35">
      <c r="A86" s="26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26"/>
    </row>
    <row r="87" spans="1:12" ht="15" x14ac:dyDescent="0.35">
      <c r="A87" s="26" t="s">
        <v>1465</v>
      </c>
      <c r="B87" s="68">
        <v>21917.7</v>
      </c>
      <c r="C87" s="68">
        <v>21123.8</v>
      </c>
      <c r="D87" s="68">
        <v>20954.400000000001</v>
      </c>
      <c r="E87" s="68">
        <v>20896</v>
      </c>
      <c r="F87" s="68">
        <v>22195.7</v>
      </c>
      <c r="G87" s="68">
        <v>25609.9</v>
      </c>
      <c r="H87" s="68">
        <v>25172.799999999999</v>
      </c>
      <c r="I87" s="68">
        <v>33572.199999999997</v>
      </c>
      <c r="J87" s="68">
        <v>42416.800000000003</v>
      </c>
      <c r="K87" s="68">
        <v>39507.199999999997</v>
      </c>
      <c r="L87" s="26" t="s">
        <v>1464</v>
      </c>
    </row>
    <row r="88" spans="1:12" ht="15" x14ac:dyDescent="0.35">
      <c r="A88" s="26" t="s">
        <v>1463</v>
      </c>
      <c r="B88" s="68">
        <v>22095.599999999999</v>
      </c>
      <c r="C88" s="68">
        <v>21316</v>
      </c>
      <c r="D88" s="68">
        <v>21157.3</v>
      </c>
      <c r="E88" s="68">
        <v>21113.9</v>
      </c>
      <c r="F88" s="68">
        <v>22459.9</v>
      </c>
      <c r="G88" s="68">
        <v>25829.4</v>
      </c>
      <c r="H88" s="68">
        <v>25399.1</v>
      </c>
      <c r="I88" s="68">
        <v>33934.300000000003</v>
      </c>
      <c r="J88" s="68">
        <v>42786.400000000001</v>
      </c>
      <c r="K88" s="68">
        <v>39840.699999999997</v>
      </c>
      <c r="L88" s="26" t="s">
        <v>1462</v>
      </c>
    </row>
    <row r="89" spans="1:12" ht="15" x14ac:dyDescent="0.35">
      <c r="A89" s="26" t="s">
        <v>1461</v>
      </c>
      <c r="B89" s="68">
        <v>177.9</v>
      </c>
      <c r="C89" s="68">
        <v>192.2</v>
      </c>
      <c r="D89" s="68">
        <v>202.9</v>
      </c>
      <c r="E89" s="68">
        <v>217.9</v>
      </c>
      <c r="F89" s="68">
        <v>264.2</v>
      </c>
      <c r="G89" s="68">
        <v>219.5</v>
      </c>
      <c r="H89" s="68">
        <v>226.3</v>
      </c>
      <c r="I89" s="68">
        <v>362.1</v>
      </c>
      <c r="J89" s="68">
        <v>369.5</v>
      </c>
      <c r="K89" s="68">
        <v>333.5</v>
      </c>
      <c r="L89" s="26" t="s">
        <v>1460</v>
      </c>
    </row>
    <row r="90" spans="1:12" ht="15" x14ac:dyDescent="0.35">
      <c r="A90" s="26" t="s">
        <v>1459</v>
      </c>
      <c r="B90" s="68">
        <v>4926.8</v>
      </c>
      <c r="C90" s="68">
        <v>4150.6000000000004</v>
      </c>
      <c r="D90" s="68">
        <v>3850.9</v>
      </c>
      <c r="E90" s="68">
        <v>3746</v>
      </c>
      <c r="F90" s="68">
        <v>3690</v>
      </c>
      <c r="G90" s="68">
        <v>5701.4</v>
      </c>
      <c r="H90" s="68">
        <v>5319</v>
      </c>
      <c r="I90" s="68">
        <v>5163.8999999999996</v>
      </c>
      <c r="J90" s="68">
        <v>8700</v>
      </c>
      <c r="K90" s="68">
        <v>8011.2</v>
      </c>
      <c r="L90" s="26" t="s">
        <v>1458</v>
      </c>
    </row>
    <row r="91" spans="1:12" ht="15" x14ac:dyDescent="0.35">
      <c r="A91" s="26" t="s">
        <v>1457</v>
      </c>
      <c r="B91" s="68">
        <v>76.7</v>
      </c>
      <c r="C91" s="68">
        <v>86.6</v>
      </c>
      <c r="D91" s="68">
        <v>79.099999999999994</v>
      </c>
      <c r="E91" s="68">
        <v>86.2</v>
      </c>
      <c r="F91" s="68">
        <v>83.9</v>
      </c>
      <c r="G91" s="68">
        <v>115.9</v>
      </c>
      <c r="H91" s="68">
        <v>127.3</v>
      </c>
      <c r="I91" s="68">
        <v>274.2</v>
      </c>
      <c r="J91" s="68">
        <v>286.10000000000002</v>
      </c>
      <c r="K91" s="68">
        <v>246.7</v>
      </c>
      <c r="L91" s="26" t="s">
        <v>1456</v>
      </c>
    </row>
    <row r="92" spans="1:12" ht="16.5" x14ac:dyDescent="0.35">
      <c r="A92" s="26" t="s">
        <v>1455</v>
      </c>
      <c r="B92" s="31">
        <v>0</v>
      </c>
      <c r="C92" s="31">
        <v>0</v>
      </c>
      <c r="D92" s="31">
        <v>0</v>
      </c>
      <c r="E92" s="31">
        <v>0</v>
      </c>
      <c r="F92" s="31">
        <v>0</v>
      </c>
      <c r="I92" s="228"/>
      <c r="J92" s="228"/>
      <c r="K92" s="228"/>
      <c r="L92" s="26" t="s">
        <v>1454</v>
      </c>
    </row>
    <row r="93" spans="1:12" ht="15" x14ac:dyDescent="0.35">
      <c r="A93" s="26" t="s">
        <v>1453</v>
      </c>
      <c r="B93" s="68">
        <v>17168.8</v>
      </c>
      <c r="C93" s="68">
        <v>17165.400000000001</v>
      </c>
      <c r="D93" s="68">
        <v>17306.400000000001</v>
      </c>
      <c r="E93" s="68">
        <v>17367.900000000001</v>
      </c>
      <c r="F93" s="68">
        <v>18769.900000000001</v>
      </c>
      <c r="G93" s="68">
        <v>20128</v>
      </c>
      <c r="H93" s="68">
        <v>20080.099999999999</v>
      </c>
      <c r="I93" s="68">
        <v>28770.400000000001</v>
      </c>
      <c r="J93" s="68">
        <v>34086.300000000003</v>
      </c>
      <c r="K93" s="68">
        <v>31829.5</v>
      </c>
      <c r="L93" s="26" t="s">
        <v>1452</v>
      </c>
    </row>
    <row r="94" spans="1:12" ht="16.5" x14ac:dyDescent="0.35">
      <c r="A94" s="26" t="s">
        <v>1451</v>
      </c>
      <c r="B94" s="31">
        <v>0</v>
      </c>
      <c r="C94" s="31">
        <v>0</v>
      </c>
      <c r="D94" s="31">
        <v>0</v>
      </c>
      <c r="E94" s="31">
        <v>0</v>
      </c>
      <c r="F94" s="31">
        <v>0</v>
      </c>
      <c r="I94" s="228"/>
      <c r="J94" s="228"/>
      <c r="K94" s="228"/>
      <c r="L94" s="26" t="s">
        <v>1450</v>
      </c>
    </row>
    <row r="95" spans="1:12" ht="15" x14ac:dyDescent="0.35">
      <c r="A95" s="26" t="s">
        <v>1449</v>
      </c>
      <c r="B95" s="68">
        <v>101.2</v>
      </c>
      <c r="C95" s="68">
        <v>105.6</v>
      </c>
      <c r="D95" s="68">
        <v>123.8</v>
      </c>
      <c r="E95" s="68">
        <v>131.6</v>
      </c>
      <c r="F95" s="68">
        <v>180.3</v>
      </c>
      <c r="G95" s="68">
        <v>103.7</v>
      </c>
      <c r="H95" s="68">
        <v>99</v>
      </c>
      <c r="I95" s="68">
        <v>87.9</v>
      </c>
      <c r="J95" s="68">
        <v>83.5</v>
      </c>
      <c r="K95" s="68">
        <v>86.8</v>
      </c>
      <c r="L95" s="26" t="s">
        <v>1448</v>
      </c>
    </row>
    <row r="96" spans="1:12" ht="15" x14ac:dyDescent="0.35">
      <c r="A96" s="26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26"/>
    </row>
    <row r="97" spans="1:12" ht="15" x14ac:dyDescent="0.35">
      <c r="A97" s="26" t="s">
        <v>1447</v>
      </c>
      <c r="B97" s="68">
        <v>0</v>
      </c>
      <c r="C97" s="68">
        <v>0</v>
      </c>
      <c r="D97" s="68">
        <v>0</v>
      </c>
      <c r="E97" s="68">
        <v>0</v>
      </c>
      <c r="F97" s="68">
        <v>0</v>
      </c>
      <c r="G97" s="68">
        <v>5153.6000000000004</v>
      </c>
      <c r="H97" s="68">
        <v>2978.7</v>
      </c>
      <c r="I97" s="68">
        <v>819.4</v>
      </c>
      <c r="J97" s="68">
        <v>825.6</v>
      </c>
      <c r="K97" s="68">
        <v>709.7</v>
      </c>
      <c r="L97" s="26" t="s">
        <v>1446</v>
      </c>
    </row>
    <row r="98" spans="1:12" ht="15" x14ac:dyDescent="0.35">
      <c r="A98" s="26" t="s">
        <v>1445</v>
      </c>
      <c r="B98" s="68">
        <v>0</v>
      </c>
      <c r="C98" s="68">
        <v>0</v>
      </c>
      <c r="D98" s="68">
        <v>0</v>
      </c>
      <c r="E98" s="68">
        <v>0</v>
      </c>
      <c r="F98" s="68">
        <v>0</v>
      </c>
      <c r="G98" s="68">
        <v>5153.6000000000004</v>
      </c>
      <c r="H98" s="68">
        <v>2978.7</v>
      </c>
      <c r="I98" s="68">
        <v>819.4</v>
      </c>
      <c r="J98" s="68">
        <v>825.6</v>
      </c>
      <c r="K98" s="68">
        <v>709.7</v>
      </c>
      <c r="L98" s="26" t="s">
        <v>1444</v>
      </c>
    </row>
    <row r="99" spans="1:12" ht="15" x14ac:dyDescent="0.35">
      <c r="A99" s="26" t="s">
        <v>1443</v>
      </c>
      <c r="B99" s="68">
        <v>0</v>
      </c>
      <c r="C99" s="68">
        <v>0</v>
      </c>
      <c r="D99" s="68">
        <v>0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26" t="s">
        <v>1442</v>
      </c>
    </row>
    <row r="100" spans="1:12" ht="15" x14ac:dyDescent="0.35">
      <c r="A100" s="26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26"/>
    </row>
    <row r="101" spans="1:12" ht="15" x14ac:dyDescent="0.35">
      <c r="A101" s="26" t="s">
        <v>1441</v>
      </c>
      <c r="B101" s="68">
        <v>12592.6</v>
      </c>
      <c r="C101" s="68">
        <v>5694</v>
      </c>
      <c r="D101" s="68">
        <v>2352.6999999999998</v>
      </c>
      <c r="E101" s="68">
        <v>102.1</v>
      </c>
      <c r="F101" s="68">
        <v>9544</v>
      </c>
      <c r="G101" s="68">
        <v>357.7</v>
      </c>
      <c r="H101" s="68">
        <v>-2129.8000000000002</v>
      </c>
      <c r="I101" s="68">
        <v>15358.7</v>
      </c>
      <c r="J101" s="68">
        <v>19397.2</v>
      </c>
      <c r="K101" s="68">
        <v>7819.8</v>
      </c>
      <c r="L101" s="26" t="s">
        <v>1440</v>
      </c>
    </row>
    <row r="102" spans="1:12" ht="15" x14ac:dyDescent="0.35">
      <c r="A102" s="26" t="s">
        <v>1439</v>
      </c>
      <c r="B102" s="68">
        <v>4410.1000000000004</v>
      </c>
      <c r="C102" s="68">
        <v>-1104.8</v>
      </c>
      <c r="D102" s="68">
        <v>630.9</v>
      </c>
      <c r="E102" s="68">
        <v>1078.8</v>
      </c>
      <c r="F102" s="68">
        <v>3695.3</v>
      </c>
      <c r="G102" s="68">
        <v>194.7</v>
      </c>
      <c r="H102" s="68">
        <v>1105.5999999999999</v>
      </c>
      <c r="I102" s="68">
        <v>-8241.2999999999993</v>
      </c>
      <c r="J102" s="68">
        <v>-4241.7</v>
      </c>
      <c r="K102" s="68">
        <v>-906</v>
      </c>
      <c r="L102" s="26" t="s">
        <v>1438</v>
      </c>
    </row>
    <row r="103" spans="1:12" ht="15" x14ac:dyDescent="0.35">
      <c r="A103" s="26" t="s">
        <v>1437</v>
      </c>
      <c r="B103" s="68">
        <v>-8182.6</v>
      </c>
      <c r="C103" s="68">
        <v>-6798.7</v>
      </c>
      <c r="D103" s="68">
        <v>-1721.8</v>
      </c>
      <c r="E103" s="68">
        <v>976.7</v>
      </c>
      <c r="F103" s="68">
        <v>-5848.7</v>
      </c>
      <c r="G103" s="68">
        <v>-163</v>
      </c>
      <c r="H103" s="68">
        <v>3235.3</v>
      </c>
      <c r="I103" s="68">
        <v>-23600.1</v>
      </c>
      <c r="J103" s="68">
        <v>-23638.9</v>
      </c>
      <c r="K103" s="68">
        <v>-8725.7999999999993</v>
      </c>
      <c r="L103" s="26" t="s">
        <v>1436</v>
      </c>
    </row>
    <row r="104" spans="1:12" ht="15" x14ac:dyDescent="0.35">
      <c r="A104" s="26" t="s">
        <v>1435</v>
      </c>
      <c r="B104" s="68">
        <v>-956.6</v>
      </c>
      <c r="C104" s="68">
        <v>-2097.9</v>
      </c>
      <c r="D104" s="68">
        <v>-3306.2</v>
      </c>
      <c r="E104" s="68">
        <v>-610.9</v>
      </c>
      <c r="F104" s="68">
        <v>-4387.8999999999996</v>
      </c>
      <c r="G104" s="68">
        <v>-8060.4</v>
      </c>
      <c r="H104" s="68">
        <v>-9022.7999999999993</v>
      </c>
      <c r="I104" s="68">
        <v>23855.7</v>
      </c>
      <c r="J104" s="68">
        <v>18763</v>
      </c>
      <c r="K104" s="68">
        <v>7245.9</v>
      </c>
      <c r="L104" s="26" t="s">
        <v>1434</v>
      </c>
    </row>
    <row r="105" spans="1:12" ht="15" x14ac:dyDescent="0.35">
      <c r="A105" s="26" t="s">
        <v>1421</v>
      </c>
      <c r="B105" s="68">
        <v>201.3</v>
      </c>
      <c r="C105" s="68">
        <v>-335.7</v>
      </c>
      <c r="D105" s="68">
        <v>-400.6</v>
      </c>
      <c r="E105" s="68">
        <v>606.70000000000005</v>
      </c>
      <c r="F105" s="68">
        <v>-883.9</v>
      </c>
      <c r="G105" s="68">
        <v>1056.9000000000001</v>
      </c>
      <c r="H105" s="68">
        <v>-777.1</v>
      </c>
      <c r="I105" s="68">
        <v>-2536.1999999999998</v>
      </c>
      <c r="J105" s="68">
        <v>455.9</v>
      </c>
      <c r="K105" s="68">
        <v>-585.20000000000005</v>
      </c>
      <c r="L105" s="26" t="s">
        <v>1420</v>
      </c>
    </row>
    <row r="106" spans="1:12" ht="15" x14ac:dyDescent="0.35">
      <c r="A106" s="26" t="s">
        <v>1425</v>
      </c>
      <c r="B106" s="68">
        <v>1157.9000000000001</v>
      </c>
      <c r="C106" s="68">
        <v>1762.2</v>
      </c>
      <c r="D106" s="68">
        <v>2905.6</v>
      </c>
      <c r="E106" s="68">
        <v>1217.5999999999999</v>
      </c>
      <c r="F106" s="68">
        <v>3504</v>
      </c>
      <c r="G106" s="68">
        <v>9117.2999999999993</v>
      </c>
      <c r="H106" s="68">
        <v>8245.7999999999993</v>
      </c>
      <c r="I106" s="68">
        <v>-26391.9</v>
      </c>
      <c r="J106" s="68">
        <v>-18307</v>
      </c>
      <c r="K106" s="68">
        <v>-7831</v>
      </c>
      <c r="L106" s="26" t="s">
        <v>1424</v>
      </c>
    </row>
    <row r="107" spans="1:12" ht="15" x14ac:dyDescent="0.35">
      <c r="A107" s="26" t="s">
        <v>1433</v>
      </c>
      <c r="B107" s="68">
        <v>12713.4</v>
      </c>
      <c r="C107" s="68">
        <v>8973.2999999999993</v>
      </c>
      <c r="D107" s="68">
        <v>5223.5</v>
      </c>
      <c r="E107" s="68">
        <v>763.6</v>
      </c>
      <c r="F107" s="68">
        <v>9380.6</v>
      </c>
      <c r="G107" s="68">
        <v>8667.7999999999993</v>
      </c>
      <c r="H107" s="68">
        <v>7365.7</v>
      </c>
      <c r="I107" s="68">
        <v>-2604.1</v>
      </c>
      <c r="J107" s="68">
        <v>587.6</v>
      </c>
      <c r="K107" s="68">
        <v>277.39999999999998</v>
      </c>
      <c r="L107" s="26" t="s">
        <v>1432</v>
      </c>
    </row>
    <row r="108" spans="1:12" ht="15" x14ac:dyDescent="0.35">
      <c r="A108" s="26" t="s">
        <v>1421</v>
      </c>
      <c r="B108" s="68">
        <v>4056.4</v>
      </c>
      <c r="C108" s="68">
        <v>563.20000000000005</v>
      </c>
      <c r="D108" s="68">
        <v>1267</v>
      </c>
      <c r="E108" s="68">
        <v>558.20000000000005</v>
      </c>
      <c r="F108" s="68">
        <v>1696.1</v>
      </c>
      <c r="G108" s="68">
        <v>-830.3</v>
      </c>
      <c r="H108" s="68">
        <v>2135.9</v>
      </c>
      <c r="I108" s="68">
        <v>-4574.6000000000004</v>
      </c>
      <c r="J108" s="68">
        <v>-4526.5</v>
      </c>
      <c r="K108" s="68">
        <v>-406.4</v>
      </c>
      <c r="L108" s="26" t="s">
        <v>1420</v>
      </c>
    </row>
    <row r="109" spans="1:12" ht="15" x14ac:dyDescent="0.35">
      <c r="A109" s="26" t="s">
        <v>1425</v>
      </c>
      <c r="B109" s="68">
        <v>-8657.1</v>
      </c>
      <c r="C109" s="68">
        <v>-8410.1</v>
      </c>
      <c r="D109" s="68">
        <v>-3956.5</v>
      </c>
      <c r="E109" s="68">
        <v>-205.4</v>
      </c>
      <c r="F109" s="68">
        <v>-7684.4</v>
      </c>
      <c r="G109" s="68">
        <v>-9498.1</v>
      </c>
      <c r="H109" s="68">
        <v>-5229.8</v>
      </c>
      <c r="I109" s="68">
        <v>-1970.4</v>
      </c>
      <c r="J109" s="68">
        <v>-5114.1000000000004</v>
      </c>
      <c r="K109" s="68">
        <v>-683.7</v>
      </c>
      <c r="L109" s="26" t="s">
        <v>1424</v>
      </c>
    </row>
    <row r="110" spans="1:12" ht="16.5" x14ac:dyDescent="0.35">
      <c r="A110" s="26" t="s">
        <v>1431</v>
      </c>
      <c r="B110" s="31">
        <v>0</v>
      </c>
      <c r="C110" s="31">
        <v>0</v>
      </c>
      <c r="D110" s="31">
        <v>0</v>
      </c>
      <c r="E110" s="31">
        <v>0</v>
      </c>
      <c r="F110" s="31">
        <v>0</v>
      </c>
      <c r="I110" s="228"/>
      <c r="J110" s="228"/>
      <c r="K110" s="228"/>
      <c r="L110" s="26" t="s">
        <v>1430</v>
      </c>
    </row>
    <row r="111" spans="1:12" ht="15" x14ac:dyDescent="0.35">
      <c r="A111" s="26" t="s">
        <v>1429</v>
      </c>
      <c r="B111" s="68">
        <v>0</v>
      </c>
      <c r="C111" s="68">
        <v>0</v>
      </c>
      <c r="D111" s="68">
        <v>0</v>
      </c>
      <c r="E111" s="68">
        <v>0</v>
      </c>
      <c r="F111" s="68">
        <v>0</v>
      </c>
      <c r="G111" s="68">
        <v>0</v>
      </c>
      <c r="H111" s="68">
        <v>0</v>
      </c>
      <c r="I111" s="68">
        <v>0</v>
      </c>
      <c r="J111" s="68">
        <v>0</v>
      </c>
      <c r="K111" s="68">
        <v>0</v>
      </c>
      <c r="L111" s="26" t="s">
        <v>1428</v>
      </c>
    </row>
    <row r="112" spans="1:12" ht="15" x14ac:dyDescent="0.35">
      <c r="A112" s="26" t="s">
        <v>1421</v>
      </c>
      <c r="B112" s="68">
        <v>0</v>
      </c>
      <c r="C112" s="68">
        <v>0</v>
      </c>
      <c r="D112" s="68">
        <v>0</v>
      </c>
      <c r="E112" s="68">
        <v>0</v>
      </c>
      <c r="F112" s="68">
        <v>0</v>
      </c>
      <c r="G112" s="68">
        <v>0</v>
      </c>
      <c r="H112" s="68">
        <v>0</v>
      </c>
      <c r="I112" s="68">
        <v>0</v>
      </c>
      <c r="J112" s="68">
        <v>0</v>
      </c>
      <c r="K112" s="68">
        <v>0</v>
      </c>
      <c r="L112" s="26" t="s">
        <v>1420</v>
      </c>
    </row>
    <row r="113" spans="1:12" ht="15" x14ac:dyDescent="0.35">
      <c r="A113" s="26" t="s">
        <v>1425</v>
      </c>
      <c r="B113" s="68">
        <v>0</v>
      </c>
      <c r="C113" s="68">
        <v>0</v>
      </c>
      <c r="D113" s="68">
        <v>0</v>
      </c>
      <c r="E113" s="68">
        <v>0</v>
      </c>
      <c r="F113" s="68">
        <v>0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26" t="s">
        <v>1424</v>
      </c>
    </row>
    <row r="114" spans="1:12" ht="15" x14ac:dyDescent="0.35">
      <c r="A114" s="26" t="s">
        <v>1427</v>
      </c>
      <c r="B114" s="68">
        <v>835.8</v>
      </c>
      <c r="C114" s="68">
        <v>-1181.4000000000001</v>
      </c>
      <c r="D114" s="68">
        <v>435.4</v>
      </c>
      <c r="E114" s="68">
        <v>-50.6</v>
      </c>
      <c r="F114" s="68">
        <v>4551.3</v>
      </c>
      <c r="G114" s="68">
        <v>-249.7</v>
      </c>
      <c r="H114" s="68">
        <v>-472.6</v>
      </c>
      <c r="I114" s="68">
        <v>-5892.8</v>
      </c>
      <c r="J114" s="68">
        <v>46.7</v>
      </c>
      <c r="K114" s="68">
        <v>296.5</v>
      </c>
      <c r="L114" s="26" t="s">
        <v>1426</v>
      </c>
    </row>
    <row r="115" spans="1:12" ht="15" x14ac:dyDescent="0.35">
      <c r="A115" s="26" t="s">
        <v>1421</v>
      </c>
      <c r="B115" s="68">
        <v>152.4</v>
      </c>
      <c r="C115" s="68">
        <v>-1332.2</v>
      </c>
      <c r="D115" s="68">
        <v>-235.4</v>
      </c>
      <c r="E115" s="68">
        <v>-86</v>
      </c>
      <c r="F115" s="68">
        <v>2883.1</v>
      </c>
      <c r="G115" s="68">
        <v>-31.9</v>
      </c>
      <c r="H115" s="68">
        <v>-253.2</v>
      </c>
      <c r="I115" s="68">
        <v>-1130.5999999999999</v>
      </c>
      <c r="J115" s="68">
        <v>-171.1</v>
      </c>
      <c r="K115" s="68">
        <v>85.6</v>
      </c>
      <c r="L115" s="26" t="s">
        <v>1420</v>
      </c>
    </row>
    <row r="116" spans="1:12" ht="15" x14ac:dyDescent="0.35">
      <c r="A116" s="26" t="s">
        <v>1425</v>
      </c>
      <c r="B116" s="68">
        <v>-683.4</v>
      </c>
      <c r="C116" s="68">
        <v>-150.80000000000001</v>
      </c>
      <c r="D116" s="68">
        <v>-670.9</v>
      </c>
      <c r="E116" s="68">
        <v>-35.4</v>
      </c>
      <c r="F116" s="68">
        <v>-1668.2</v>
      </c>
      <c r="G116" s="68">
        <v>217.8</v>
      </c>
      <c r="H116" s="68">
        <v>219.4</v>
      </c>
      <c r="I116" s="68">
        <v>4762.2</v>
      </c>
      <c r="J116" s="68">
        <v>-217.8</v>
      </c>
      <c r="K116" s="68">
        <v>-211</v>
      </c>
      <c r="L116" s="26" t="s">
        <v>1424</v>
      </c>
    </row>
    <row r="117" spans="1:12" ht="15" x14ac:dyDescent="0.35">
      <c r="A117" s="26" t="s">
        <v>1423</v>
      </c>
      <c r="B117" s="68">
        <v>0</v>
      </c>
      <c r="C117" s="68">
        <v>0</v>
      </c>
      <c r="D117" s="68">
        <v>0</v>
      </c>
      <c r="E117" s="68">
        <v>0</v>
      </c>
      <c r="F117" s="68">
        <v>0</v>
      </c>
      <c r="G117" s="68">
        <v>0</v>
      </c>
      <c r="H117" s="68">
        <v>0</v>
      </c>
      <c r="I117" s="68">
        <v>0</v>
      </c>
      <c r="J117" s="68">
        <v>0</v>
      </c>
      <c r="K117" s="68">
        <v>0</v>
      </c>
      <c r="L117" s="26" t="s">
        <v>1422</v>
      </c>
    </row>
    <row r="118" spans="1:12" ht="15" x14ac:dyDescent="0.35">
      <c r="A118" s="26" t="s">
        <v>1421</v>
      </c>
      <c r="B118" s="68">
        <v>0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26" t="s">
        <v>1420</v>
      </c>
    </row>
    <row r="119" spans="1:12" ht="15" x14ac:dyDescent="0.35">
      <c r="A119" s="26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26"/>
    </row>
    <row r="120" spans="1:12" ht="15" x14ac:dyDescent="0.35">
      <c r="A120" s="26" t="s">
        <v>1419</v>
      </c>
      <c r="B120" s="68">
        <v>7702.6</v>
      </c>
      <c r="C120" s="68">
        <v>1272.5999999999999</v>
      </c>
      <c r="D120" s="68">
        <v>-5164.2</v>
      </c>
      <c r="E120" s="68">
        <v>-9412.7999999999993</v>
      </c>
      <c r="F120" s="68">
        <v>1403.8</v>
      </c>
      <c r="G120" s="68">
        <v>-230.5</v>
      </c>
      <c r="H120" s="68">
        <v>-250.9</v>
      </c>
      <c r="I120" s="68">
        <v>213.5</v>
      </c>
      <c r="J120" s="68">
        <v>-638.9</v>
      </c>
      <c r="K120" s="68">
        <v>-525.5</v>
      </c>
      <c r="L120" s="26" t="s">
        <v>1418</v>
      </c>
    </row>
    <row r="121" spans="1:12" ht="15" x14ac:dyDescent="0.35">
      <c r="A121" s="26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26"/>
    </row>
    <row r="122" spans="1:12" ht="15" x14ac:dyDescent="0.35">
      <c r="A122" s="26" t="s">
        <v>1417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26" t="s">
        <v>1416</v>
      </c>
    </row>
    <row r="123" spans="1:12" ht="15" x14ac:dyDescent="0.35">
      <c r="A123" s="26" t="s">
        <v>1415</v>
      </c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26" t="s">
        <v>1414</v>
      </c>
    </row>
    <row r="124" spans="1:12" ht="15" x14ac:dyDescent="0.35">
      <c r="A124" s="26" t="s">
        <v>1413</v>
      </c>
      <c r="B124" s="68">
        <v>-13798.8</v>
      </c>
      <c r="C124" s="68">
        <v>-13220.1</v>
      </c>
      <c r="D124" s="68">
        <v>-9965.9</v>
      </c>
      <c r="E124" s="68">
        <v>-7945.1</v>
      </c>
      <c r="F124" s="68">
        <v>-10435.9</v>
      </c>
      <c r="G124" s="68">
        <v>-21086.799999999999</v>
      </c>
      <c r="H124" s="68">
        <v>-22510.400000000001</v>
      </c>
      <c r="I124" s="68">
        <v>-14051</v>
      </c>
      <c r="J124" s="68">
        <v>-18739.3</v>
      </c>
      <c r="K124" s="68">
        <v>-27398</v>
      </c>
      <c r="L124" s="26" t="s">
        <v>1412</v>
      </c>
    </row>
    <row r="125" spans="1:12" x14ac:dyDescent="0.35">
      <c r="A125" s="423"/>
      <c r="B125" s="426"/>
      <c r="C125" s="426"/>
      <c r="D125" s="426"/>
      <c r="E125" s="426"/>
      <c r="F125" s="426"/>
      <c r="G125" s="425"/>
      <c r="H125" s="425"/>
      <c r="I125" s="425"/>
      <c r="J125" s="424"/>
      <c r="K125" s="424"/>
      <c r="L125" s="423"/>
    </row>
    <row r="126" spans="1:12" x14ac:dyDescent="0.35">
      <c r="A126" s="26"/>
      <c r="B126" s="26"/>
      <c r="C126" s="26"/>
      <c r="D126" s="26"/>
      <c r="E126" s="26"/>
      <c r="F126" s="26"/>
      <c r="L126" s="26"/>
    </row>
    <row r="127" spans="1:12" x14ac:dyDescent="0.35">
      <c r="A127" s="48" t="s">
        <v>390</v>
      </c>
      <c r="G127" s="26" t="s">
        <v>391</v>
      </c>
      <c r="H127" s="26"/>
      <c r="J127" s="31"/>
      <c r="L127" s="32"/>
    </row>
    <row r="128" spans="1:12" x14ac:dyDescent="0.35">
      <c r="A128" s="48" t="s">
        <v>338</v>
      </c>
      <c r="G128" s="26" t="s">
        <v>392</v>
      </c>
      <c r="H128" s="26"/>
      <c r="I128" s="26"/>
      <c r="J128" s="26"/>
      <c r="K128" s="33"/>
      <c r="L128" s="33"/>
    </row>
    <row r="129" spans="1:12" x14ac:dyDescent="0.35">
      <c r="A129" s="31" t="s">
        <v>1411</v>
      </c>
      <c r="G129" s="31" t="s">
        <v>1410</v>
      </c>
      <c r="H129" s="26"/>
      <c r="I129" s="26"/>
      <c r="J129" s="26"/>
      <c r="K129" s="33"/>
      <c r="L129" s="33"/>
    </row>
    <row r="130" spans="1:12" x14ac:dyDescent="0.35">
      <c r="A130" s="31" t="s">
        <v>1409</v>
      </c>
      <c r="G130" s="31" t="s">
        <v>1408</v>
      </c>
      <c r="H130" s="26"/>
      <c r="I130" s="26"/>
      <c r="J130" s="26"/>
      <c r="K130" s="33"/>
      <c r="L130" s="33"/>
    </row>
    <row r="131" spans="1:12" x14ac:dyDescent="0.35">
      <c r="A131" s="48" t="s">
        <v>1407</v>
      </c>
      <c r="G131" s="48" t="s">
        <v>1406</v>
      </c>
      <c r="H131" s="26"/>
      <c r="I131" s="26"/>
      <c r="J131" s="26"/>
      <c r="K131" s="33"/>
      <c r="L131" s="33"/>
    </row>
    <row r="132" spans="1:12" x14ac:dyDescent="0.35">
      <c r="A132" s="26" t="s">
        <v>1405</v>
      </c>
      <c r="G132" s="26" t="s">
        <v>1404</v>
      </c>
      <c r="H132" s="26"/>
      <c r="I132" s="26"/>
      <c r="J132" s="26"/>
      <c r="K132" s="33"/>
      <c r="L132" s="33"/>
    </row>
    <row r="133" spans="1:12" x14ac:dyDescent="0.35">
      <c r="A133" s="26"/>
      <c r="D133" s="26"/>
      <c r="G133" s="26"/>
      <c r="H133" s="26"/>
      <c r="I133" s="26"/>
      <c r="J133" s="26"/>
      <c r="K133" s="33"/>
      <c r="L133" s="33"/>
    </row>
    <row r="134" spans="1:12" x14ac:dyDescent="0.35">
      <c r="A134" s="30" t="s">
        <v>629</v>
      </c>
      <c r="B134" s="50"/>
      <c r="C134" s="50"/>
      <c r="D134" s="50"/>
      <c r="E134" s="50"/>
      <c r="G134" s="272" t="s">
        <v>789</v>
      </c>
      <c r="H134" s="272"/>
      <c r="I134" s="26"/>
      <c r="J134" s="26"/>
      <c r="K134" s="33"/>
      <c r="L134" s="33"/>
    </row>
    <row r="135" spans="1:12" x14ac:dyDescent="0.35">
      <c r="A135" s="30" t="s">
        <v>918</v>
      </c>
      <c r="B135" s="50"/>
      <c r="C135" s="50"/>
      <c r="D135" s="50"/>
      <c r="E135" s="50"/>
      <c r="G135" s="272" t="s">
        <v>790</v>
      </c>
      <c r="H135" s="272"/>
      <c r="I135" s="26"/>
      <c r="J135" s="26"/>
      <c r="K135" s="33"/>
      <c r="L135" s="33"/>
    </row>
  </sheetData>
  <hyperlinks>
    <hyperlink ref="L3" location="'ÍNDICE-INDEX'!A1" display="ÍNDICE - INDEX" xr:uid="{CE7CA566-37F6-4465-8068-7D93F3195280}"/>
  </hyperlinks>
  <pageMargins left="0.7" right="0.7" top="0.75" bottom="0.75" header="0.3" footer="0.3"/>
  <pageSetup scale="5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6F55-F4B2-4449-BBBF-F84F62E3CC6B}">
  <sheetPr>
    <tabColor theme="9" tint="0.59999389629810485"/>
  </sheetPr>
  <dimension ref="A1:L53"/>
  <sheetViews>
    <sheetView zoomScale="70" zoomScaleNormal="70" workbookViewId="0">
      <selection activeCell="N23" sqref="N23"/>
    </sheetView>
  </sheetViews>
  <sheetFormatPr defaultColWidth="9.1796875" defaultRowHeight="15" x14ac:dyDescent="0.35"/>
  <cols>
    <col min="1" max="1" width="39.1796875" style="31" customWidth="1"/>
    <col min="2" max="4" width="9.81640625" style="31" customWidth="1"/>
    <col min="5" max="5" width="11.54296875" style="31" customWidth="1"/>
    <col min="6" max="6" width="11.453125" style="31" customWidth="1"/>
    <col min="7" max="7" width="12.453125" style="31" customWidth="1"/>
    <col min="8" max="8" width="11.54296875" style="31" customWidth="1"/>
    <col min="9" max="9" width="11.81640625" style="31" customWidth="1"/>
    <col min="10" max="11" width="11.54296875" style="31" bestFit="1" customWidth="1"/>
    <col min="12" max="12" width="43" style="31" bestFit="1" customWidth="1"/>
    <col min="13" max="16384" width="9.1796875" style="31"/>
  </cols>
  <sheetData>
    <row r="1" spans="1:12" s="29" customFormat="1" ht="18.5" x14ac:dyDescent="0.35">
      <c r="A1" s="62" t="s">
        <v>1301</v>
      </c>
    </row>
    <row r="2" spans="1:12" s="29" customFormat="1" ht="18.5" x14ac:dyDescent="0.35">
      <c r="A2" s="62" t="s">
        <v>1302</v>
      </c>
    </row>
    <row r="3" spans="1:12" s="29" customFormat="1" ht="16.5" x14ac:dyDescent="0.35">
      <c r="A3" s="29" t="s">
        <v>137</v>
      </c>
      <c r="L3" s="434" t="s">
        <v>1675</v>
      </c>
    </row>
    <row r="5" spans="1:12" ht="18.5" x14ac:dyDescent="0.35">
      <c r="A5" s="381"/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</row>
    <row r="6" spans="1:12" ht="18.5" x14ac:dyDescent="0.35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2" ht="16.5" x14ac:dyDescent="0.35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2"/>
    </row>
    <row r="9" spans="1:12" ht="15" customHeight="1" x14ac:dyDescent="0.35">
      <c r="A9" s="32"/>
      <c r="B9" s="419"/>
      <c r="C9" s="419"/>
      <c r="D9" s="419"/>
      <c r="E9" s="99"/>
      <c r="F9" s="421"/>
      <c r="G9" s="421"/>
      <c r="H9" s="421"/>
      <c r="I9" s="421"/>
      <c r="J9" s="421"/>
      <c r="K9" s="421"/>
      <c r="L9" s="32"/>
    </row>
    <row r="10" spans="1:12" ht="15" customHeight="1" x14ac:dyDescent="0.35">
      <c r="A10" s="32" t="s">
        <v>1403</v>
      </c>
      <c r="B10" s="419">
        <v>4209.9949999999999</v>
      </c>
      <c r="C10" s="419">
        <v>4455.741</v>
      </c>
      <c r="D10" s="419">
        <v>5051.1000000000004</v>
      </c>
      <c r="E10" s="32">
        <v>5002.3999999999996</v>
      </c>
      <c r="F10" s="421">
        <v>4926.8</v>
      </c>
      <c r="G10" s="421">
        <v>4259.8</v>
      </c>
      <c r="H10" s="421">
        <v>4930.3999999999996</v>
      </c>
      <c r="I10" s="421">
        <v>3882</v>
      </c>
      <c r="J10" s="421">
        <v>2754.7</v>
      </c>
      <c r="K10" s="421">
        <v>3637.5</v>
      </c>
      <c r="L10" s="32" t="s">
        <v>1402</v>
      </c>
    </row>
    <row r="11" spans="1:12" ht="15" customHeight="1" x14ac:dyDescent="0.35">
      <c r="A11" s="32" t="s">
        <v>1401</v>
      </c>
      <c r="B11" s="419"/>
      <c r="C11" s="419"/>
      <c r="D11" s="419"/>
      <c r="E11" s="32"/>
      <c r="F11" s="101"/>
      <c r="G11" s="101"/>
      <c r="H11" s="101"/>
      <c r="I11" s="101"/>
      <c r="J11" s="101"/>
      <c r="K11" s="101"/>
      <c r="L11" s="32" t="s">
        <v>1400</v>
      </c>
    </row>
    <row r="12" spans="1:12" ht="15" customHeight="1" x14ac:dyDescent="0.35">
      <c r="A12" s="32"/>
      <c r="B12" s="419"/>
      <c r="C12" s="419"/>
      <c r="D12" s="419"/>
      <c r="E12" s="99"/>
      <c r="F12" s="101"/>
      <c r="G12" s="101"/>
      <c r="H12" s="101"/>
      <c r="I12" s="421"/>
      <c r="J12" s="421"/>
      <c r="K12" s="421"/>
      <c r="L12" s="32"/>
    </row>
    <row r="13" spans="1:12" ht="15" customHeight="1" x14ac:dyDescent="0.35">
      <c r="A13" s="32" t="s">
        <v>1393</v>
      </c>
      <c r="B13" s="419">
        <v>3171.971</v>
      </c>
      <c r="C13" s="419">
        <v>3246.0050000000001</v>
      </c>
      <c r="D13" s="419">
        <v>3541.8</v>
      </c>
      <c r="E13" s="99">
        <v>3735.7</v>
      </c>
      <c r="F13" s="421">
        <v>3513.1</v>
      </c>
      <c r="G13" s="421">
        <v>3068.2</v>
      </c>
      <c r="H13" s="421">
        <v>3179.8</v>
      </c>
      <c r="I13" s="421">
        <v>2617.4</v>
      </c>
      <c r="J13" s="421">
        <v>2754.7</v>
      </c>
      <c r="K13" s="421">
        <v>3273.1</v>
      </c>
      <c r="L13" s="32" t="s">
        <v>1392</v>
      </c>
    </row>
    <row r="14" spans="1:12" ht="15" customHeight="1" x14ac:dyDescent="0.35">
      <c r="A14" s="32" t="s">
        <v>1391</v>
      </c>
      <c r="B14" s="419">
        <v>1586.0889999999999</v>
      </c>
      <c r="C14" s="419">
        <v>1634.7670000000001</v>
      </c>
      <c r="D14" s="419">
        <v>1737.2</v>
      </c>
      <c r="E14" s="99">
        <v>1795.6</v>
      </c>
      <c r="F14" s="421">
        <v>1816.5</v>
      </c>
      <c r="G14" s="421">
        <v>1178.3</v>
      </c>
      <c r="H14" s="421">
        <v>1496.6</v>
      </c>
      <c r="I14" s="421">
        <v>1196.0999999999999</v>
      </c>
      <c r="J14" s="421">
        <v>1166.8</v>
      </c>
      <c r="K14" s="421">
        <v>1785.1</v>
      </c>
      <c r="L14" s="32" t="s">
        <v>1399</v>
      </c>
    </row>
    <row r="15" spans="1:12" ht="15" customHeight="1" x14ac:dyDescent="0.35">
      <c r="A15" s="32" t="s">
        <v>1389</v>
      </c>
      <c r="B15" s="419">
        <v>1585.8820000000001</v>
      </c>
      <c r="C15" s="419">
        <v>1611.2380000000001</v>
      </c>
      <c r="D15" s="419">
        <v>1804.5</v>
      </c>
      <c r="E15" s="32">
        <v>1940.2</v>
      </c>
      <c r="F15" s="101">
        <v>1696.5</v>
      </c>
      <c r="G15" s="101">
        <v>1889.9</v>
      </c>
      <c r="H15" s="101">
        <v>1683.2</v>
      </c>
      <c r="I15" s="101">
        <v>1421.3</v>
      </c>
      <c r="J15" s="101">
        <v>1587.9</v>
      </c>
      <c r="K15" s="421">
        <v>1488</v>
      </c>
      <c r="L15" s="32" t="s">
        <v>1398</v>
      </c>
    </row>
    <row r="16" spans="1:12" ht="15" customHeight="1" x14ac:dyDescent="0.35">
      <c r="A16" s="32"/>
      <c r="B16" s="419"/>
      <c r="C16" s="419"/>
      <c r="D16" s="419"/>
      <c r="E16" s="99"/>
      <c r="F16" s="421"/>
      <c r="G16" s="421"/>
      <c r="H16" s="421"/>
      <c r="I16" s="421"/>
      <c r="J16" s="421"/>
      <c r="K16" s="421"/>
      <c r="L16" s="32"/>
    </row>
    <row r="17" spans="1:12" ht="15" customHeight="1" x14ac:dyDescent="0.35">
      <c r="A17" s="32" t="s">
        <v>1387</v>
      </c>
      <c r="B17" s="419">
        <v>1038.0239999999999</v>
      </c>
      <c r="C17" s="419">
        <v>1209.7360000000001</v>
      </c>
      <c r="D17" s="419">
        <v>1509.3</v>
      </c>
      <c r="E17" s="32">
        <v>1266.7</v>
      </c>
      <c r="F17" s="421">
        <v>1413.7</v>
      </c>
      <c r="G17" s="421">
        <v>1191.5999999999999</v>
      </c>
      <c r="H17" s="421">
        <v>1750.6</v>
      </c>
      <c r="I17" s="421">
        <v>1264.5999999999999</v>
      </c>
      <c r="J17" s="421">
        <v>0</v>
      </c>
      <c r="K17" s="421">
        <v>364.4</v>
      </c>
      <c r="L17" s="32" t="s">
        <v>1386</v>
      </c>
    </row>
    <row r="18" spans="1:12" ht="15" customHeight="1" x14ac:dyDescent="0.35">
      <c r="A18" s="32"/>
      <c r="B18" s="419"/>
      <c r="C18" s="419"/>
      <c r="D18" s="419"/>
      <c r="E18" s="32"/>
      <c r="F18" s="421"/>
      <c r="G18" s="421"/>
      <c r="H18" s="421"/>
      <c r="I18" s="421"/>
      <c r="J18" s="421"/>
      <c r="K18" s="421"/>
      <c r="L18" s="32"/>
    </row>
    <row r="19" spans="1:12" ht="15" customHeight="1" x14ac:dyDescent="0.35">
      <c r="A19" s="32"/>
      <c r="B19" s="419"/>
      <c r="C19" s="419"/>
      <c r="D19" s="419"/>
      <c r="E19" s="99"/>
      <c r="F19" s="101"/>
      <c r="G19" s="101"/>
      <c r="H19" s="101"/>
      <c r="I19" s="421"/>
      <c r="J19" s="421"/>
      <c r="K19" s="421"/>
      <c r="L19" s="32"/>
    </row>
    <row r="20" spans="1:12" ht="15" customHeight="1" x14ac:dyDescent="0.35">
      <c r="A20" s="32" t="s">
        <v>1397</v>
      </c>
      <c r="B20" s="419">
        <v>3310.607</v>
      </c>
      <c r="C20" s="419">
        <v>3438.6370000000002</v>
      </c>
      <c r="D20" s="419">
        <v>3825</v>
      </c>
      <c r="E20" s="419">
        <v>3973.5</v>
      </c>
      <c r="F20" s="101">
        <v>3868</v>
      </c>
      <c r="G20" s="101">
        <v>3302.9</v>
      </c>
      <c r="H20" s="101">
        <v>3611.7</v>
      </c>
      <c r="I20" s="101">
        <v>2920.7</v>
      </c>
      <c r="J20" s="101">
        <v>2786.5</v>
      </c>
      <c r="K20" s="421">
        <v>3330.1</v>
      </c>
      <c r="L20" s="32" t="s">
        <v>1396</v>
      </c>
    </row>
    <row r="21" spans="1:12" ht="15" customHeight="1" x14ac:dyDescent="0.35">
      <c r="A21" s="32" t="s">
        <v>1395</v>
      </c>
      <c r="B21" s="419"/>
      <c r="C21" s="419"/>
      <c r="D21" s="419"/>
      <c r="E21" s="32"/>
      <c r="F21" s="101"/>
      <c r="G21" s="101"/>
      <c r="H21" s="101"/>
      <c r="I21" s="101"/>
      <c r="J21" s="101"/>
      <c r="K21" s="101"/>
      <c r="L21" s="32" t="s">
        <v>1394</v>
      </c>
    </row>
    <row r="22" spans="1:12" ht="15" customHeight="1" x14ac:dyDescent="0.35">
      <c r="A22" s="32"/>
      <c r="B22" s="419"/>
      <c r="C22" s="419"/>
      <c r="D22" s="419"/>
      <c r="E22" s="99"/>
      <c r="F22" s="421"/>
      <c r="G22" s="421"/>
      <c r="H22" s="421"/>
      <c r="I22" s="421"/>
      <c r="J22" s="421"/>
      <c r="K22" s="421"/>
      <c r="L22" s="32"/>
    </row>
    <row r="23" spans="1:12" ht="15" customHeight="1" x14ac:dyDescent="0.35">
      <c r="A23" s="32" t="s">
        <v>1393</v>
      </c>
      <c r="B23" s="419">
        <v>3154.6480000000001</v>
      </c>
      <c r="C23" s="419">
        <v>3256.3809999999999</v>
      </c>
      <c r="D23" s="419">
        <v>3597.3</v>
      </c>
      <c r="E23" s="99">
        <v>3782.4</v>
      </c>
      <c r="F23" s="101">
        <v>3652.8</v>
      </c>
      <c r="G23" s="101">
        <v>3117.9</v>
      </c>
      <c r="H23" s="101">
        <v>3338.8</v>
      </c>
      <c r="I23" s="421">
        <v>2722.5</v>
      </c>
      <c r="J23" s="421">
        <v>2786.5</v>
      </c>
      <c r="K23" s="421">
        <v>3270.2</v>
      </c>
      <c r="L23" s="32" t="s">
        <v>1392</v>
      </c>
    </row>
    <row r="24" spans="1:12" ht="15" customHeight="1" x14ac:dyDescent="0.35">
      <c r="A24" s="32" t="s">
        <v>1391</v>
      </c>
      <c r="B24" s="419">
        <v>1811.769</v>
      </c>
      <c r="C24" s="419">
        <v>1874.0840000000001</v>
      </c>
      <c r="D24" s="419">
        <v>2047.8</v>
      </c>
      <c r="E24" s="99">
        <v>2117.9</v>
      </c>
      <c r="F24" s="101">
        <v>2167.8000000000002</v>
      </c>
      <c r="G24" s="101">
        <v>1433.7</v>
      </c>
      <c r="H24" s="101">
        <v>1833.2</v>
      </c>
      <c r="I24" s="421">
        <v>1448.7</v>
      </c>
      <c r="J24" s="421">
        <v>1379.9</v>
      </c>
      <c r="K24" s="421">
        <v>1630.5</v>
      </c>
      <c r="L24" s="32" t="s">
        <v>1390</v>
      </c>
    </row>
    <row r="25" spans="1:12" ht="15" customHeight="1" x14ac:dyDescent="0.35">
      <c r="A25" s="32" t="s">
        <v>1389</v>
      </c>
      <c r="B25" s="419">
        <v>1342.8789999999999</v>
      </c>
      <c r="C25" s="419">
        <v>1382.297</v>
      </c>
      <c r="D25" s="419">
        <v>1549.5</v>
      </c>
      <c r="E25" s="32">
        <v>1664.5</v>
      </c>
      <c r="F25" s="101">
        <v>1485</v>
      </c>
      <c r="G25" s="101">
        <v>1684.2</v>
      </c>
      <c r="H25" s="101">
        <v>1505.6</v>
      </c>
      <c r="I25" s="101">
        <v>1273.7</v>
      </c>
      <c r="J25" s="101">
        <v>1406.6</v>
      </c>
      <c r="K25" s="421">
        <v>1639.7</v>
      </c>
      <c r="L25" s="32" t="s">
        <v>1388</v>
      </c>
    </row>
    <row r="26" spans="1:12" ht="15" customHeight="1" x14ac:dyDescent="0.35">
      <c r="A26" s="32"/>
      <c r="B26" s="419"/>
      <c r="C26" s="419"/>
      <c r="D26" s="419"/>
      <c r="E26" s="99"/>
      <c r="F26" s="421"/>
      <c r="G26" s="421"/>
      <c r="H26" s="421"/>
      <c r="I26" s="421"/>
      <c r="J26" s="421"/>
      <c r="K26" s="421"/>
      <c r="L26" s="32"/>
    </row>
    <row r="27" spans="1:12" ht="15" customHeight="1" x14ac:dyDescent="0.35">
      <c r="A27" s="32" t="s">
        <v>1387</v>
      </c>
      <c r="B27" s="419">
        <v>155.959</v>
      </c>
      <c r="C27" s="419">
        <v>182.256</v>
      </c>
      <c r="D27" s="419">
        <v>227.8</v>
      </c>
      <c r="E27" s="32">
        <v>191.1</v>
      </c>
      <c r="F27" s="101">
        <v>215.2</v>
      </c>
      <c r="G27" s="101">
        <v>185</v>
      </c>
      <c r="H27" s="101">
        <v>272.89999999999998</v>
      </c>
      <c r="I27" s="101">
        <v>198.2</v>
      </c>
      <c r="J27" s="101">
        <v>0</v>
      </c>
      <c r="K27" s="421">
        <v>59.9</v>
      </c>
      <c r="L27" s="32" t="s">
        <v>1386</v>
      </c>
    </row>
    <row r="28" spans="1:12" ht="15" customHeight="1" x14ac:dyDescent="0.35">
      <c r="A28" s="32"/>
      <c r="B28" s="419"/>
      <c r="C28" s="419"/>
      <c r="D28" s="419"/>
      <c r="E28" s="32"/>
      <c r="F28" s="101"/>
      <c r="G28" s="101"/>
      <c r="H28" s="101"/>
      <c r="I28" s="101"/>
      <c r="J28" s="101"/>
      <c r="K28" s="101"/>
      <c r="L28" s="32"/>
    </row>
    <row r="29" spans="1:12" ht="15" customHeight="1" x14ac:dyDescent="0.35">
      <c r="A29" s="32" t="s">
        <v>1385</v>
      </c>
      <c r="B29" s="419"/>
      <c r="C29" s="419"/>
      <c r="D29" s="419"/>
      <c r="E29" s="32"/>
      <c r="F29" s="101"/>
      <c r="G29" s="101"/>
      <c r="H29" s="101"/>
      <c r="I29" s="101"/>
      <c r="J29" s="101"/>
      <c r="K29" s="101"/>
      <c r="L29" s="32" t="s">
        <v>1384</v>
      </c>
    </row>
    <row r="30" spans="1:12" ht="15" customHeight="1" x14ac:dyDescent="0.35">
      <c r="A30" s="32" t="s">
        <v>1383</v>
      </c>
      <c r="B30" s="419"/>
      <c r="C30" s="419"/>
      <c r="D30" s="419"/>
      <c r="E30" s="32"/>
      <c r="F30" s="101"/>
      <c r="G30" s="101"/>
      <c r="H30" s="101"/>
      <c r="I30" s="101"/>
      <c r="J30" s="101"/>
      <c r="K30" s="101"/>
      <c r="L30" s="32" t="s">
        <v>1382</v>
      </c>
    </row>
    <row r="31" spans="1:12" ht="15" customHeight="1" x14ac:dyDescent="0.35">
      <c r="A31" s="32"/>
      <c r="B31" s="419"/>
      <c r="C31" s="419"/>
      <c r="D31" s="419"/>
      <c r="E31" s="32"/>
      <c r="F31" s="101"/>
      <c r="G31" s="101"/>
      <c r="H31" s="101"/>
      <c r="I31" s="101"/>
      <c r="J31" s="101"/>
      <c r="K31" s="101"/>
      <c r="L31" s="32"/>
    </row>
    <row r="32" spans="1:12" ht="15" customHeight="1" x14ac:dyDescent="0.35">
      <c r="A32" s="32" t="s">
        <v>1381</v>
      </c>
      <c r="B32" s="419"/>
      <c r="C32" s="419"/>
      <c r="D32" s="419"/>
      <c r="E32" s="99"/>
      <c r="F32" s="101"/>
      <c r="G32" s="101"/>
      <c r="H32" s="101"/>
      <c r="I32" s="421"/>
      <c r="J32" s="421"/>
      <c r="K32" s="421"/>
      <c r="L32" s="32" t="s">
        <v>1380</v>
      </c>
    </row>
    <row r="33" spans="1:12" ht="15" customHeight="1" x14ac:dyDescent="0.35">
      <c r="A33" s="32" t="s">
        <v>1375</v>
      </c>
      <c r="B33" s="419">
        <v>2702.6770000000001</v>
      </c>
      <c r="C33" s="419">
        <v>2776.1260000000002</v>
      </c>
      <c r="D33" s="419">
        <v>3064.1</v>
      </c>
      <c r="E33" s="99">
        <v>3241.8</v>
      </c>
      <c r="F33" s="101">
        <v>3048.4</v>
      </c>
      <c r="G33" s="101">
        <v>2667.4</v>
      </c>
      <c r="H33" s="101">
        <v>2838</v>
      </c>
      <c r="I33" s="421">
        <v>2372.6999999999998</v>
      </c>
      <c r="J33" s="421">
        <v>2696.1</v>
      </c>
      <c r="K33" s="421">
        <v>3042.3</v>
      </c>
      <c r="L33" s="32" t="s">
        <v>1374</v>
      </c>
    </row>
    <row r="34" spans="1:12" ht="15" customHeight="1" x14ac:dyDescent="0.35">
      <c r="A34" s="32" t="s">
        <v>1373</v>
      </c>
      <c r="B34" s="419">
        <v>2687.7860000000001</v>
      </c>
      <c r="C34" s="419">
        <v>2785.4319999999998</v>
      </c>
      <c r="D34" s="419">
        <v>3112.4</v>
      </c>
      <c r="E34" s="32">
        <v>3282.3</v>
      </c>
      <c r="F34" s="101">
        <v>3169.7</v>
      </c>
      <c r="G34" s="101">
        <v>2710.6</v>
      </c>
      <c r="H34" s="101">
        <v>2980</v>
      </c>
      <c r="I34" s="101">
        <v>2468</v>
      </c>
      <c r="J34" s="101">
        <v>2727.2</v>
      </c>
      <c r="K34" s="421">
        <v>3067</v>
      </c>
      <c r="L34" s="32" t="s">
        <v>1372</v>
      </c>
    </row>
    <row r="35" spans="1:12" ht="15" customHeight="1" x14ac:dyDescent="0.35">
      <c r="A35" s="32"/>
      <c r="B35" s="419"/>
      <c r="C35" s="419"/>
      <c r="D35" s="419"/>
      <c r="E35" s="32"/>
      <c r="F35" s="101"/>
      <c r="G35" s="101"/>
      <c r="H35" s="101"/>
      <c r="I35" s="101"/>
      <c r="J35" s="101"/>
      <c r="K35" s="101"/>
      <c r="L35" s="32"/>
    </row>
    <row r="36" spans="1:12" ht="15" customHeight="1" x14ac:dyDescent="0.35">
      <c r="A36" s="32" t="s">
        <v>1379</v>
      </c>
      <c r="B36" s="419"/>
      <c r="C36" s="419"/>
      <c r="D36" s="419"/>
      <c r="E36" s="99"/>
      <c r="F36" s="421"/>
      <c r="G36" s="421"/>
      <c r="H36" s="421"/>
      <c r="I36" s="421"/>
      <c r="J36" s="421"/>
      <c r="K36" s="421"/>
      <c r="L36" s="32" t="s">
        <v>1378</v>
      </c>
    </row>
    <row r="37" spans="1:12" ht="15" customHeight="1" x14ac:dyDescent="0.35">
      <c r="A37" s="32" t="s">
        <v>1375</v>
      </c>
      <c r="B37" s="419">
        <v>461.05</v>
      </c>
      <c r="C37" s="419">
        <v>462.50599999999997</v>
      </c>
      <c r="D37" s="419">
        <v>472.9</v>
      </c>
      <c r="E37" s="99">
        <v>488.4</v>
      </c>
      <c r="F37" s="421">
        <v>459.2</v>
      </c>
      <c r="G37" s="421">
        <v>395.5</v>
      </c>
      <c r="H37" s="421">
        <v>337</v>
      </c>
      <c r="I37" s="421">
        <v>240.4</v>
      </c>
      <c r="J37" s="421">
        <v>55.9</v>
      </c>
      <c r="K37" s="421">
        <v>199.1</v>
      </c>
      <c r="L37" s="32" t="s">
        <v>1374</v>
      </c>
    </row>
    <row r="38" spans="1:12" ht="15" customHeight="1" x14ac:dyDescent="0.35">
      <c r="A38" s="32" t="s">
        <v>1373</v>
      </c>
      <c r="B38" s="419">
        <v>458.63499999999999</v>
      </c>
      <c r="C38" s="419">
        <v>463.548</v>
      </c>
      <c r="D38" s="419">
        <v>479.9</v>
      </c>
      <c r="E38" s="32">
        <v>494.5</v>
      </c>
      <c r="F38" s="101">
        <v>477.5</v>
      </c>
      <c r="G38" s="101">
        <v>401.9</v>
      </c>
      <c r="H38" s="101">
        <v>353.8</v>
      </c>
      <c r="I38" s="101">
        <v>250</v>
      </c>
      <c r="J38" s="101">
        <v>56.6</v>
      </c>
      <c r="K38" s="421">
        <v>198.9</v>
      </c>
      <c r="L38" s="32" t="s">
        <v>1372</v>
      </c>
    </row>
    <row r="39" spans="1:12" ht="15" customHeight="1" x14ac:dyDescent="0.35">
      <c r="A39" s="32"/>
      <c r="B39" s="419"/>
      <c r="C39" s="419"/>
      <c r="D39" s="419"/>
      <c r="E39" s="32"/>
      <c r="F39" s="101"/>
      <c r="G39" s="101"/>
      <c r="H39" s="101"/>
      <c r="I39" s="101"/>
      <c r="J39" s="101"/>
      <c r="K39" s="101"/>
      <c r="L39" s="32"/>
    </row>
    <row r="40" spans="1:12" ht="15" customHeight="1" x14ac:dyDescent="0.35">
      <c r="A40" s="32" t="s">
        <v>1377</v>
      </c>
      <c r="B40" s="419"/>
      <c r="C40" s="419"/>
      <c r="D40" s="419"/>
      <c r="E40" s="99"/>
      <c r="F40" s="421"/>
      <c r="G40" s="421"/>
      <c r="H40" s="421"/>
      <c r="I40" s="421"/>
      <c r="J40" s="421"/>
      <c r="K40" s="421"/>
      <c r="L40" s="32" t="s">
        <v>1376</v>
      </c>
    </row>
    <row r="41" spans="1:12" ht="15" customHeight="1" x14ac:dyDescent="0.35">
      <c r="A41" s="32" t="s">
        <v>1375</v>
      </c>
      <c r="B41" s="419">
        <v>8.2439999999999998</v>
      </c>
      <c r="C41" s="419">
        <v>7.3730000000000002</v>
      </c>
      <c r="D41" s="419">
        <v>4.9000000000000004</v>
      </c>
      <c r="E41" s="99">
        <v>5.5</v>
      </c>
      <c r="F41" s="421">
        <v>5.4</v>
      </c>
      <c r="G41" s="421">
        <v>5.4</v>
      </c>
      <c r="H41" s="421">
        <v>4.8</v>
      </c>
      <c r="I41" s="421">
        <v>4.3</v>
      </c>
      <c r="J41" s="421">
        <v>2.7</v>
      </c>
      <c r="K41" s="421">
        <v>4.3</v>
      </c>
      <c r="L41" s="32" t="s">
        <v>1374</v>
      </c>
    </row>
    <row r="42" spans="1:12" ht="15" customHeight="1" x14ac:dyDescent="0.35">
      <c r="A42" s="32" t="s">
        <v>1373</v>
      </c>
      <c r="B42" s="422">
        <v>8.2270000000000003</v>
      </c>
      <c r="C42" s="422">
        <v>7.4009999999999998</v>
      </c>
      <c r="D42" s="422">
        <v>5</v>
      </c>
      <c r="E42" s="422">
        <v>5.6</v>
      </c>
      <c r="F42" s="422">
        <v>5.7</v>
      </c>
      <c r="G42" s="422">
        <v>5.4</v>
      </c>
      <c r="H42" s="422">
        <v>5</v>
      </c>
      <c r="I42" s="422">
        <v>4.5</v>
      </c>
      <c r="J42" s="422">
        <v>2.7</v>
      </c>
      <c r="K42" s="421">
        <v>4.3</v>
      </c>
      <c r="L42" s="32" t="s">
        <v>1372</v>
      </c>
    </row>
    <row r="43" spans="1:12" ht="15" customHeight="1" x14ac:dyDescent="0.35">
      <c r="A43" s="102"/>
      <c r="B43" s="420"/>
      <c r="C43" s="420"/>
      <c r="D43" s="420"/>
      <c r="E43" s="420"/>
      <c r="F43" s="420"/>
      <c r="G43" s="420"/>
      <c r="H43" s="420"/>
      <c r="I43" s="420"/>
      <c r="J43" s="420"/>
      <c r="K43" s="271"/>
      <c r="L43" s="102"/>
    </row>
    <row r="46" spans="1:12" x14ac:dyDescent="0.35">
      <c r="A46" s="31" t="s">
        <v>1371</v>
      </c>
      <c r="G46" s="31" t="s">
        <v>1370</v>
      </c>
    </row>
    <row r="47" spans="1:12" x14ac:dyDescent="0.35">
      <c r="A47" s="31" t="s">
        <v>844</v>
      </c>
      <c r="G47" s="31" t="s">
        <v>1035</v>
      </c>
    </row>
    <row r="48" spans="1:12" x14ac:dyDescent="0.35">
      <c r="A48" s="31" t="s">
        <v>1369</v>
      </c>
      <c r="G48" s="31" t="s">
        <v>1368</v>
      </c>
    </row>
    <row r="49" spans="1:8" x14ac:dyDescent="0.35">
      <c r="A49" s="31" t="s">
        <v>1367</v>
      </c>
      <c r="G49" s="31" t="s">
        <v>1366</v>
      </c>
    </row>
    <row r="50" spans="1:8" x14ac:dyDescent="0.35">
      <c r="A50" s="31" t="s">
        <v>1365</v>
      </c>
      <c r="G50" s="31" t="s">
        <v>1364</v>
      </c>
    </row>
    <row r="51" spans="1:8" ht="16.5" x14ac:dyDescent="0.35">
      <c r="A51" s="49"/>
      <c r="B51" s="50"/>
      <c r="C51" s="50"/>
      <c r="D51" s="50"/>
      <c r="E51" s="50"/>
      <c r="F51" s="50"/>
      <c r="G51" s="272"/>
      <c r="H51" s="272"/>
    </row>
    <row r="52" spans="1:8" ht="16.5" x14ac:dyDescent="0.35">
      <c r="A52" s="49" t="s">
        <v>629</v>
      </c>
      <c r="B52" s="50"/>
      <c r="C52" s="50"/>
      <c r="D52" s="50"/>
      <c r="E52" s="50"/>
      <c r="F52" s="50"/>
      <c r="G52" s="272" t="s">
        <v>789</v>
      </c>
      <c r="H52" s="272"/>
    </row>
    <row r="53" spans="1:8" s="50" customFormat="1" ht="16.5" x14ac:dyDescent="0.35">
      <c r="A53" s="49" t="s">
        <v>918</v>
      </c>
      <c r="G53" s="49" t="s">
        <v>870</v>
      </c>
    </row>
  </sheetData>
  <hyperlinks>
    <hyperlink ref="L3" location="'ÍNDICE-INDEX'!A1" display="ÍNDICE - INDEX" xr:uid="{D83FE638-EFF6-410C-A599-3F2BF2BA9F57}"/>
  </hyperlinks>
  <pageMargins left="0.7" right="0.7" top="0.75" bottom="0.75" header="0.3" footer="0.3"/>
  <pageSetup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8DCA-0BE5-42F7-BC63-905AB826A2E1}">
  <sheetPr>
    <tabColor theme="9" tint="0.59999389629810485"/>
  </sheetPr>
  <dimension ref="A1:L44"/>
  <sheetViews>
    <sheetView zoomScale="70" zoomScaleNormal="70" workbookViewId="0">
      <selection activeCell="N16" sqref="N16"/>
    </sheetView>
  </sheetViews>
  <sheetFormatPr defaultColWidth="9.1796875" defaultRowHeight="15" x14ac:dyDescent="0.35"/>
  <cols>
    <col min="1" max="1" width="49.1796875" style="31" customWidth="1"/>
    <col min="2" max="4" width="9.81640625" style="31" customWidth="1"/>
    <col min="5" max="6" width="10.453125" style="31" customWidth="1"/>
    <col min="7" max="7" width="10.81640625" style="31" customWidth="1"/>
    <col min="8" max="9" width="11.81640625" style="31" customWidth="1"/>
    <col min="10" max="10" width="11.1796875" style="31" customWidth="1"/>
    <col min="11" max="11" width="12.1796875" style="31" customWidth="1"/>
    <col min="12" max="12" width="47.1796875" style="31" customWidth="1"/>
    <col min="13" max="16384" width="9.1796875" style="31"/>
  </cols>
  <sheetData>
    <row r="1" spans="1:12" s="29" customFormat="1" ht="18.5" x14ac:dyDescent="0.35">
      <c r="A1" s="62" t="s">
        <v>1303</v>
      </c>
    </row>
    <row r="2" spans="1:12" s="29" customFormat="1" ht="18.5" x14ac:dyDescent="0.35">
      <c r="A2" s="62" t="s">
        <v>1304</v>
      </c>
    </row>
    <row r="3" spans="1:12" s="29" customFormat="1" ht="16.5" x14ac:dyDescent="0.35">
      <c r="A3" s="49" t="s">
        <v>137</v>
      </c>
      <c r="L3" s="434" t="s">
        <v>1675</v>
      </c>
    </row>
    <row r="5" spans="1:12" ht="18.5" x14ac:dyDescent="0.35">
      <c r="A5" s="381"/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</row>
    <row r="6" spans="1:12" ht="18.5" x14ac:dyDescent="0.35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2" ht="16.5" x14ac:dyDescent="0.35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2"/>
    </row>
    <row r="9" spans="1:12" ht="18.5" x14ac:dyDescent="0.35">
      <c r="A9" s="32" t="s">
        <v>1113</v>
      </c>
      <c r="B9" s="419">
        <v>1697.377</v>
      </c>
      <c r="C9" s="419">
        <v>1629.3140000000001</v>
      </c>
      <c r="D9" s="99">
        <v>1704.6</v>
      </c>
      <c r="E9" s="99">
        <v>1764.4</v>
      </c>
      <c r="F9" s="99">
        <v>1838</v>
      </c>
      <c r="G9" s="99">
        <v>1952.6000000000001</v>
      </c>
      <c r="H9" s="99">
        <v>1929.6000000000004</v>
      </c>
      <c r="I9" s="99">
        <v>2019.5</v>
      </c>
      <c r="J9" s="99">
        <v>1868.9</v>
      </c>
      <c r="K9" s="99">
        <v>1988.1</v>
      </c>
      <c r="L9" s="32" t="s">
        <v>1363</v>
      </c>
    </row>
    <row r="10" spans="1:12" ht="18.5" x14ac:dyDescent="0.35">
      <c r="A10" s="32"/>
      <c r="B10" s="419"/>
      <c r="C10" s="419"/>
      <c r="D10" s="32"/>
      <c r="E10" s="32"/>
      <c r="F10" s="32"/>
      <c r="G10" s="32"/>
      <c r="H10" s="32"/>
      <c r="I10" s="32"/>
      <c r="J10" s="32"/>
      <c r="K10" s="32"/>
      <c r="L10" s="32"/>
    </row>
    <row r="11" spans="1:12" ht="18.5" x14ac:dyDescent="0.35">
      <c r="A11" s="32" t="s">
        <v>1362</v>
      </c>
      <c r="B11" s="419">
        <v>895.71699999999998</v>
      </c>
      <c r="C11" s="419">
        <v>859.8</v>
      </c>
      <c r="D11" s="99">
        <v>899.5</v>
      </c>
      <c r="E11" s="99">
        <v>928</v>
      </c>
      <c r="F11" s="99">
        <v>971.6</v>
      </c>
      <c r="G11" s="99">
        <v>848.7</v>
      </c>
      <c r="H11" s="99">
        <v>1018.2</v>
      </c>
      <c r="I11" s="99">
        <v>1065.7</v>
      </c>
      <c r="J11" s="99">
        <v>990.6</v>
      </c>
      <c r="K11" s="99">
        <v>1049.0999999999999</v>
      </c>
      <c r="L11" s="32" t="s">
        <v>1361</v>
      </c>
    </row>
    <row r="12" spans="1:12" ht="18.5" x14ac:dyDescent="0.35">
      <c r="A12" s="32"/>
      <c r="B12" s="419"/>
      <c r="C12" s="419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18.5" x14ac:dyDescent="0.35">
      <c r="A13" s="32" t="s">
        <v>1360</v>
      </c>
      <c r="B13" s="419">
        <v>499.67599999999999</v>
      </c>
      <c r="C13" s="419">
        <v>479.64</v>
      </c>
      <c r="D13" s="99">
        <v>501.8</v>
      </c>
      <c r="E13" s="99">
        <v>517.70000000000005</v>
      </c>
      <c r="F13" s="99">
        <v>542</v>
      </c>
      <c r="G13" s="99">
        <v>393.1</v>
      </c>
      <c r="H13" s="99">
        <v>568</v>
      </c>
      <c r="I13" s="99">
        <v>594.5</v>
      </c>
      <c r="J13" s="99">
        <v>547.5</v>
      </c>
      <c r="K13" s="99">
        <v>585.20000000000005</v>
      </c>
      <c r="L13" s="32" t="s">
        <v>1359</v>
      </c>
    </row>
    <row r="14" spans="1:12" ht="18.5" x14ac:dyDescent="0.35">
      <c r="A14" s="32" t="s">
        <v>1358</v>
      </c>
      <c r="B14" s="419">
        <v>396.041</v>
      </c>
      <c r="C14" s="419">
        <v>380.16</v>
      </c>
      <c r="D14" s="99">
        <v>397.7</v>
      </c>
      <c r="E14" s="99">
        <v>410.3</v>
      </c>
      <c r="F14" s="99">
        <v>429.6</v>
      </c>
      <c r="G14" s="99">
        <v>455.6</v>
      </c>
      <c r="H14" s="99">
        <v>450.2</v>
      </c>
      <c r="I14" s="99">
        <v>471.2</v>
      </c>
      <c r="J14" s="99">
        <v>443.1</v>
      </c>
      <c r="K14" s="99">
        <v>463.9</v>
      </c>
      <c r="L14" s="32" t="s">
        <v>1357</v>
      </c>
    </row>
    <row r="15" spans="1:12" ht="18.5" x14ac:dyDescent="0.35">
      <c r="A15" s="32"/>
      <c r="B15" s="419"/>
      <c r="C15" s="419"/>
      <c r="D15" s="32"/>
      <c r="E15" s="32"/>
      <c r="F15" s="32"/>
      <c r="G15" s="32"/>
      <c r="H15" s="32"/>
      <c r="I15" s="32"/>
      <c r="J15" s="32"/>
      <c r="K15" s="32"/>
      <c r="L15" s="32"/>
    </row>
    <row r="16" spans="1:12" ht="18.5" x14ac:dyDescent="0.35">
      <c r="A16" s="32" t="s">
        <v>1356</v>
      </c>
      <c r="B16" s="419">
        <v>801.66</v>
      </c>
      <c r="C16" s="419">
        <v>769.51400000000001</v>
      </c>
      <c r="D16" s="99">
        <v>805.1</v>
      </c>
      <c r="E16" s="99">
        <v>836.4</v>
      </c>
      <c r="F16" s="99">
        <v>866.39999999999986</v>
      </c>
      <c r="G16" s="99">
        <v>1103.9000000000001</v>
      </c>
      <c r="H16" s="99">
        <v>911.4000000000002</v>
      </c>
      <c r="I16" s="99">
        <v>953.8</v>
      </c>
      <c r="J16" s="99">
        <v>878.3</v>
      </c>
      <c r="K16" s="99">
        <v>939</v>
      </c>
      <c r="L16" s="32" t="s">
        <v>1355</v>
      </c>
    </row>
    <row r="17" spans="1:12" ht="18.5" x14ac:dyDescent="0.35">
      <c r="A17" s="32"/>
      <c r="B17" s="419"/>
      <c r="C17" s="419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18.5" x14ac:dyDescent="0.35">
      <c r="A18" s="32" t="s">
        <v>1354</v>
      </c>
      <c r="B18" s="419">
        <v>2.8410000000000002</v>
      </c>
      <c r="C18" s="419">
        <v>2.7269999999999999</v>
      </c>
      <c r="D18" s="99">
        <v>2.9</v>
      </c>
      <c r="E18" s="99">
        <v>2.9</v>
      </c>
      <c r="F18" s="99">
        <v>3</v>
      </c>
      <c r="G18" s="99">
        <v>3.3</v>
      </c>
      <c r="H18" s="99">
        <v>3.2</v>
      </c>
      <c r="I18" s="99">
        <v>3.3</v>
      </c>
      <c r="J18" s="99">
        <v>3.1</v>
      </c>
      <c r="K18" s="99">
        <v>3.3</v>
      </c>
      <c r="L18" s="32" t="s">
        <v>1353</v>
      </c>
    </row>
    <row r="19" spans="1:12" ht="18.5" x14ac:dyDescent="0.35">
      <c r="A19" s="32" t="s">
        <v>1352</v>
      </c>
      <c r="B19" s="419">
        <v>42.795999999999999</v>
      </c>
      <c r="C19" s="419">
        <v>41.08</v>
      </c>
      <c r="D19" s="99">
        <v>43</v>
      </c>
      <c r="E19" s="99">
        <v>46.5</v>
      </c>
      <c r="F19" s="99">
        <v>46.4</v>
      </c>
      <c r="G19" s="99">
        <v>49.2</v>
      </c>
      <c r="H19" s="99">
        <v>48.7</v>
      </c>
      <c r="I19" s="99">
        <v>50.9</v>
      </c>
      <c r="J19" s="99">
        <v>46.9</v>
      </c>
      <c r="K19" s="99">
        <v>50.1</v>
      </c>
      <c r="L19" s="32" t="s">
        <v>1351</v>
      </c>
    </row>
    <row r="20" spans="1:12" ht="18.5" x14ac:dyDescent="0.35">
      <c r="A20" s="32" t="s">
        <v>1350</v>
      </c>
      <c r="B20" s="419">
        <v>49.857999999999997</v>
      </c>
      <c r="C20" s="419">
        <v>47.859000000000002</v>
      </c>
      <c r="D20" s="99">
        <v>50.1</v>
      </c>
      <c r="E20" s="99">
        <v>51.7</v>
      </c>
      <c r="F20" s="99">
        <v>54.1</v>
      </c>
      <c r="G20" s="99">
        <v>57.4</v>
      </c>
      <c r="H20" s="99">
        <v>56.7</v>
      </c>
      <c r="I20" s="99">
        <v>59.3</v>
      </c>
      <c r="J20" s="99">
        <v>54.6</v>
      </c>
      <c r="K20" s="99">
        <v>58.4</v>
      </c>
      <c r="L20" s="32" t="s">
        <v>1349</v>
      </c>
    </row>
    <row r="21" spans="1:12" ht="18.5" x14ac:dyDescent="0.35">
      <c r="A21" s="32" t="s">
        <v>1348</v>
      </c>
      <c r="B21" s="419">
        <v>16.132999999999999</v>
      </c>
      <c r="C21" s="419">
        <v>15.486000000000001</v>
      </c>
      <c r="D21" s="99">
        <v>16.2</v>
      </c>
      <c r="E21" s="99">
        <v>16.7</v>
      </c>
      <c r="F21" s="99">
        <v>17.5</v>
      </c>
      <c r="G21" s="99">
        <v>18.600000000000001</v>
      </c>
      <c r="H21" s="99">
        <v>18.3</v>
      </c>
      <c r="I21" s="99">
        <v>19.2</v>
      </c>
      <c r="J21" s="99">
        <v>17.7</v>
      </c>
      <c r="K21" s="99">
        <v>18.899999999999999</v>
      </c>
      <c r="L21" s="32" t="s">
        <v>1347</v>
      </c>
    </row>
    <row r="22" spans="1:12" ht="18.5" x14ac:dyDescent="0.35">
      <c r="A22" s="32" t="s">
        <v>1346</v>
      </c>
      <c r="B22" s="419">
        <v>105.015</v>
      </c>
      <c r="C22" s="419">
        <v>100.803</v>
      </c>
      <c r="D22" s="99">
        <v>105.5</v>
      </c>
      <c r="E22" s="99">
        <v>108.8</v>
      </c>
      <c r="F22" s="99">
        <v>113.9</v>
      </c>
      <c r="G22" s="99">
        <v>120.8</v>
      </c>
      <c r="H22" s="99">
        <v>119.4</v>
      </c>
      <c r="I22" s="99">
        <v>124.9</v>
      </c>
      <c r="J22" s="99">
        <v>115.1</v>
      </c>
      <c r="K22" s="99">
        <v>123</v>
      </c>
      <c r="L22" s="32" t="s">
        <v>1345</v>
      </c>
    </row>
    <row r="23" spans="1:12" ht="18.5" x14ac:dyDescent="0.35">
      <c r="A23" s="32" t="s">
        <v>1344</v>
      </c>
      <c r="B23" s="419">
        <v>11.978</v>
      </c>
      <c r="C23" s="419">
        <v>11.497999999999999</v>
      </c>
      <c r="D23" s="99">
        <v>12</v>
      </c>
      <c r="E23" s="99">
        <v>12.4</v>
      </c>
      <c r="F23" s="99">
        <v>13</v>
      </c>
      <c r="G23" s="99">
        <v>13.8</v>
      </c>
      <c r="H23" s="99">
        <v>13.6</v>
      </c>
      <c r="I23" s="99">
        <v>14.3</v>
      </c>
      <c r="J23" s="99">
        <v>13.1</v>
      </c>
      <c r="K23" s="99">
        <v>14</v>
      </c>
      <c r="L23" s="32" t="s">
        <v>1343</v>
      </c>
    </row>
    <row r="24" spans="1:12" ht="18.5" x14ac:dyDescent="0.35">
      <c r="A24" s="32" t="s">
        <v>1342</v>
      </c>
      <c r="B24" s="419"/>
      <c r="C24" s="419"/>
      <c r="D24" s="32"/>
      <c r="E24" s="32"/>
      <c r="F24" s="32"/>
      <c r="G24" s="32"/>
      <c r="H24" s="32"/>
      <c r="I24" s="32"/>
      <c r="J24" s="32"/>
      <c r="K24" s="32"/>
      <c r="L24" s="32" t="s">
        <v>1341</v>
      </c>
    </row>
    <row r="25" spans="1:12" ht="18.5" x14ac:dyDescent="0.35">
      <c r="A25" s="32" t="s">
        <v>1340</v>
      </c>
      <c r="B25" s="419">
        <v>72.325999999999993</v>
      </c>
      <c r="C25" s="419">
        <v>69.426000000000002</v>
      </c>
      <c r="D25" s="99">
        <v>72.599999999999994</v>
      </c>
      <c r="E25" s="99">
        <v>78.5</v>
      </c>
      <c r="F25" s="99">
        <v>78.400000000000006</v>
      </c>
      <c r="G25" s="99">
        <v>83.2</v>
      </c>
      <c r="H25" s="99">
        <v>82.2</v>
      </c>
      <c r="I25" s="99">
        <v>86.1</v>
      </c>
      <c r="J25" s="99">
        <v>79.2</v>
      </c>
      <c r="K25" s="99">
        <v>84.7</v>
      </c>
      <c r="L25" s="32" t="s">
        <v>1339</v>
      </c>
    </row>
    <row r="26" spans="1:12" ht="18.5" x14ac:dyDescent="0.35">
      <c r="A26" s="32" t="s">
        <v>1338</v>
      </c>
      <c r="B26" s="419">
        <v>220.578</v>
      </c>
      <c r="C26" s="419">
        <v>211.733</v>
      </c>
      <c r="D26" s="99">
        <v>221.5</v>
      </c>
      <c r="E26" s="99">
        <v>228.5</v>
      </c>
      <c r="F26" s="99">
        <v>239.2</v>
      </c>
      <c r="G26" s="99">
        <v>253.8</v>
      </c>
      <c r="H26" s="99">
        <v>250.8</v>
      </c>
      <c r="I26" s="99">
        <v>242.4</v>
      </c>
      <c r="J26" s="99">
        <v>241.7</v>
      </c>
      <c r="K26" s="99">
        <v>258.39999999999998</v>
      </c>
      <c r="L26" s="32" t="s">
        <v>1337</v>
      </c>
    </row>
    <row r="27" spans="1:12" ht="18.5" x14ac:dyDescent="0.35">
      <c r="A27" s="32" t="s">
        <v>1336</v>
      </c>
      <c r="B27" s="419">
        <v>49.238999999999997</v>
      </c>
      <c r="C27" s="419">
        <v>47.265000000000001</v>
      </c>
      <c r="D27" s="99">
        <v>49.5</v>
      </c>
      <c r="E27" s="99">
        <v>51</v>
      </c>
      <c r="F27" s="99">
        <v>53.4</v>
      </c>
      <c r="G27" s="99">
        <v>38.799999999999997</v>
      </c>
      <c r="H27" s="99">
        <v>56</v>
      </c>
      <c r="I27" s="99">
        <v>58.6</v>
      </c>
      <c r="J27" s="99">
        <v>54</v>
      </c>
      <c r="K27" s="99">
        <v>57.7</v>
      </c>
      <c r="L27" s="32" t="s">
        <v>1335</v>
      </c>
    </row>
    <row r="28" spans="1:12" ht="18.5" x14ac:dyDescent="0.35">
      <c r="A28" s="32" t="s">
        <v>1334</v>
      </c>
      <c r="B28" s="99">
        <v>-2.4889999999999999</v>
      </c>
      <c r="C28" s="99">
        <v>-2.3889999999999998</v>
      </c>
      <c r="D28" s="99">
        <v>-2.5</v>
      </c>
      <c r="E28" s="99">
        <v>-2.6</v>
      </c>
      <c r="F28" s="99">
        <v>-2.7</v>
      </c>
      <c r="G28" s="99">
        <v>-1</v>
      </c>
      <c r="H28" s="99">
        <v>-2.8</v>
      </c>
      <c r="I28" s="99">
        <v>-2.9</v>
      </c>
      <c r="J28" s="99">
        <v>-2.7</v>
      </c>
      <c r="K28" s="99">
        <v>-2.9</v>
      </c>
      <c r="L28" s="32" t="s">
        <v>1333</v>
      </c>
    </row>
    <row r="29" spans="1:12" ht="18.5" x14ac:dyDescent="0.35">
      <c r="A29" s="32" t="s">
        <v>1332</v>
      </c>
      <c r="B29" s="419">
        <v>35.286999999999999</v>
      </c>
      <c r="C29" s="419">
        <v>33.872</v>
      </c>
      <c r="D29" s="99">
        <v>35.4</v>
      </c>
      <c r="E29" s="99">
        <v>36.6</v>
      </c>
      <c r="F29" s="99">
        <v>38.299999999999997</v>
      </c>
      <c r="G29" s="99">
        <v>40.6</v>
      </c>
      <c r="H29" s="99">
        <v>38.700000000000003</v>
      </c>
      <c r="I29" s="99">
        <v>42</v>
      </c>
      <c r="J29" s="99">
        <v>38.700000000000003</v>
      </c>
      <c r="K29" s="99">
        <v>41.3</v>
      </c>
      <c r="L29" s="32" t="s">
        <v>1331</v>
      </c>
    </row>
    <row r="30" spans="1:12" ht="18.5" x14ac:dyDescent="0.35">
      <c r="A30" s="32" t="s">
        <v>1330</v>
      </c>
      <c r="B30" s="419"/>
      <c r="C30" s="419"/>
      <c r="D30" s="32"/>
      <c r="E30" s="32"/>
      <c r="F30" s="32"/>
      <c r="G30" s="32"/>
      <c r="H30" s="32"/>
      <c r="I30" s="32"/>
      <c r="J30" s="32"/>
      <c r="K30" s="32"/>
      <c r="L30" s="32" t="s">
        <v>1329</v>
      </c>
    </row>
    <row r="31" spans="1:12" ht="18.5" x14ac:dyDescent="0.35">
      <c r="A31" s="32" t="s">
        <v>1328</v>
      </c>
      <c r="B31" s="419">
        <v>8.7230000000000008</v>
      </c>
      <c r="C31" s="419">
        <v>8.3729999999999993</v>
      </c>
      <c r="D31" s="99">
        <v>8.8000000000000007</v>
      </c>
      <c r="E31" s="99">
        <v>9</v>
      </c>
      <c r="F31" s="99">
        <v>9.5</v>
      </c>
      <c r="G31" s="99">
        <v>10</v>
      </c>
      <c r="H31" s="99">
        <v>10</v>
      </c>
      <c r="I31" s="99">
        <v>10.4</v>
      </c>
      <c r="J31" s="99">
        <v>9.6</v>
      </c>
      <c r="K31" s="99">
        <v>10.199999999999999</v>
      </c>
      <c r="L31" s="32" t="s">
        <v>1327</v>
      </c>
    </row>
    <row r="32" spans="1:12" ht="18.5" x14ac:dyDescent="0.35">
      <c r="A32" s="32" t="s">
        <v>1326</v>
      </c>
      <c r="B32" s="419">
        <v>106.488</v>
      </c>
      <c r="C32" s="419">
        <v>102.218</v>
      </c>
      <c r="D32" s="99">
        <v>106.9</v>
      </c>
      <c r="E32" s="99">
        <v>110.3</v>
      </c>
      <c r="F32" s="99">
        <v>115.5</v>
      </c>
      <c r="G32" s="99">
        <v>103.1</v>
      </c>
      <c r="H32" s="99">
        <v>121</v>
      </c>
      <c r="I32" s="99">
        <v>126.7</v>
      </c>
      <c r="J32" s="99">
        <v>116.7</v>
      </c>
      <c r="K32" s="99">
        <v>124.7</v>
      </c>
      <c r="L32" s="32" t="s">
        <v>1325</v>
      </c>
    </row>
    <row r="33" spans="1:12" ht="18.5" x14ac:dyDescent="0.35">
      <c r="A33" s="32" t="s">
        <v>1324</v>
      </c>
      <c r="B33" s="419">
        <v>82.887</v>
      </c>
      <c r="C33" s="419">
        <v>79.563000000000002</v>
      </c>
      <c r="D33" s="99">
        <v>83.2</v>
      </c>
      <c r="E33" s="99">
        <v>86</v>
      </c>
      <c r="F33" s="99">
        <v>86.9</v>
      </c>
      <c r="G33" s="99">
        <v>312.3</v>
      </c>
      <c r="H33" s="99">
        <v>95.6</v>
      </c>
      <c r="I33" s="99">
        <v>118.6</v>
      </c>
      <c r="J33" s="99">
        <v>90.7</v>
      </c>
      <c r="K33" s="99">
        <v>97.1</v>
      </c>
      <c r="L33" s="32" t="s">
        <v>1323</v>
      </c>
    </row>
    <row r="34" spans="1:12" ht="16.5" x14ac:dyDescent="0.35">
      <c r="A34" s="416"/>
      <c r="B34" s="418"/>
      <c r="C34" s="418"/>
      <c r="D34" s="418"/>
      <c r="E34" s="418"/>
      <c r="F34" s="418"/>
      <c r="G34" s="417"/>
      <c r="H34" s="417"/>
      <c r="I34" s="417"/>
      <c r="J34" s="417"/>
      <c r="K34" s="417"/>
      <c r="L34" s="416"/>
    </row>
    <row r="36" spans="1:12" x14ac:dyDescent="0.35">
      <c r="A36" s="31" t="s">
        <v>586</v>
      </c>
      <c r="G36" s="31" t="s">
        <v>391</v>
      </c>
    </row>
    <row r="37" spans="1:12" x14ac:dyDescent="0.35">
      <c r="A37" s="31" t="s">
        <v>1322</v>
      </c>
      <c r="G37" s="31" t="s">
        <v>392</v>
      </c>
    </row>
    <row r="38" spans="1:12" x14ac:dyDescent="0.35">
      <c r="A38" s="31" t="s">
        <v>1321</v>
      </c>
      <c r="G38" s="31" t="s">
        <v>1320</v>
      </c>
    </row>
    <row r="39" spans="1:12" x14ac:dyDescent="0.35">
      <c r="A39" s="31" t="s">
        <v>1319</v>
      </c>
      <c r="G39" s="31" t="s">
        <v>1318</v>
      </c>
    </row>
    <row r="40" spans="1:12" x14ac:dyDescent="0.35">
      <c r="A40" s="31" t="s">
        <v>1317</v>
      </c>
      <c r="G40" s="31" t="s">
        <v>1316</v>
      </c>
    </row>
    <row r="41" spans="1:12" x14ac:dyDescent="0.35">
      <c r="A41" s="31" t="s">
        <v>1315</v>
      </c>
      <c r="G41" s="31" t="s">
        <v>1314</v>
      </c>
    </row>
    <row r="43" spans="1:12" ht="16.5" x14ac:dyDescent="0.35">
      <c r="A43" s="49" t="s">
        <v>629</v>
      </c>
      <c r="B43" s="50"/>
      <c r="C43" s="50"/>
      <c r="D43" s="50"/>
      <c r="E43" s="50"/>
      <c r="G43" s="272" t="s">
        <v>789</v>
      </c>
      <c r="H43" s="272"/>
    </row>
    <row r="44" spans="1:12" ht="16.5" x14ac:dyDescent="0.35">
      <c r="A44" s="49" t="s">
        <v>918</v>
      </c>
      <c r="B44" s="50"/>
      <c r="C44" s="50"/>
      <c r="D44" s="50"/>
      <c r="E44" s="50"/>
      <c r="G44" s="272" t="s">
        <v>790</v>
      </c>
      <c r="H44" s="272"/>
    </row>
  </sheetData>
  <hyperlinks>
    <hyperlink ref="L3" location="'ÍNDICE-INDEX'!A1" display="ÍNDICE - INDEX" xr:uid="{D6A26E51-69CB-44EA-927C-2FD8EB96DAA5}"/>
  </hyperlinks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D27-1720-42E0-8E9E-9FE75807B52A}">
  <sheetPr>
    <tabColor theme="9" tint="0.59999389629810485"/>
  </sheetPr>
  <dimension ref="A1:Q115"/>
  <sheetViews>
    <sheetView zoomScale="70" zoomScaleNormal="70" workbookViewId="0">
      <selection activeCell="N17" sqref="N17"/>
    </sheetView>
  </sheetViews>
  <sheetFormatPr defaultColWidth="9.08984375" defaultRowHeight="15" x14ac:dyDescent="0.35"/>
  <cols>
    <col min="1" max="1" width="54.36328125" style="31" customWidth="1"/>
    <col min="2" max="11" width="10.6328125" style="31" customWidth="1"/>
    <col min="12" max="12" width="54.36328125" style="31" customWidth="1"/>
    <col min="13" max="13" width="9.08984375" style="31"/>
    <col min="14" max="17" width="12.81640625" style="31" customWidth="1"/>
    <col min="18" max="16384" width="9.08984375" style="31"/>
  </cols>
  <sheetData>
    <row r="1" spans="1:17" s="29" customFormat="1" ht="18.5" x14ac:dyDescent="0.35">
      <c r="A1" s="62" t="s">
        <v>1305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N1" s="31"/>
      <c r="O1" s="31"/>
      <c r="P1" s="31"/>
      <c r="Q1" s="31"/>
    </row>
    <row r="2" spans="1:17" s="29" customFormat="1" ht="18.5" x14ac:dyDescent="0.35">
      <c r="A2" s="62" t="s">
        <v>1306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N2" s="31"/>
      <c r="O2" s="31"/>
      <c r="P2" s="31"/>
      <c r="Q2" s="31"/>
    </row>
    <row r="3" spans="1:17" s="29" customFormat="1" ht="16.5" x14ac:dyDescent="0.35">
      <c r="A3" s="49" t="s">
        <v>137</v>
      </c>
      <c r="L3" s="434" t="s">
        <v>1675</v>
      </c>
      <c r="N3" s="31"/>
      <c r="O3" s="31"/>
      <c r="P3" s="31"/>
      <c r="Q3" s="31"/>
    </row>
    <row r="5" spans="1:17" ht="18.5" x14ac:dyDescent="0.35">
      <c r="A5" s="381"/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</row>
    <row r="6" spans="1:17" ht="18.5" x14ac:dyDescent="0.35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7" ht="16.5" x14ac:dyDescent="0.35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2"/>
    </row>
    <row r="8" spans="1:17" ht="18.5" x14ac:dyDescent="0.35">
      <c r="A8" s="32"/>
      <c r="B8" s="32"/>
      <c r="C8" s="32"/>
      <c r="D8" s="32"/>
      <c r="E8" s="32"/>
      <c r="F8" s="32"/>
      <c r="H8" s="32"/>
      <c r="L8" s="32"/>
    </row>
    <row r="9" spans="1:17" ht="16.5" x14ac:dyDescent="0.35">
      <c r="A9" s="50" t="s">
        <v>1674</v>
      </c>
      <c r="B9" s="433">
        <v>18106.044000000002</v>
      </c>
      <c r="C9" s="431">
        <v>17980.538</v>
      </c>
      <c r="D9" s="431">
        <v>18017</v>
      </c>
      <c r="E9" s="431">
        <v>18077</v>
      </c>
      <c r="F9" s="431">
        <v>19321.500000000004</v>
      </c>
      <c r="G9" s="431">
        <v>20325.5</v>
      </c>
      <c r="H9" s="431">
        <v>20743.3</v>
      </c>
      <c r="I9" s="431">
        <v>30201.4</v>
      </c>
      <c r="J9" s="431">
        <v>35945.300000000003</v>
      </c>
      <c r="K9" s="431">
        <v>33865.300000000003</v>
      </c>
      <c r="L9" s="50" t="s">
        <v>1673</v>
      </c>
    </row>
    <row r="10" spans="1:17" ht="16.5" x14ac:dyDescent="0.35">
      <c r="A10" s="50"/>
      <c r="B10" s="433"/>
      <c r="C10" s="431"/>
      <c r="D10" s="431"/>
      <c r="E10" s="431"/>
      <c r="F10" s="431"/>
      <c r="G10" s="431"/>
      <c r="H10" s="431"/>
      <c r="I10" s="431"/>
      <c r="J10" s="431"/>
      <c r="K10" s="431"/>
      <c r="L10" s="50"/>
    </row>
    <row r="11" spans="1:17" ht="16.5" x14ac:dyDescent="0.35">
      <c r="A11" s="50" t="s">
        <v>1623</v>
      </c>
      <c r="B11" s="433">
        <v>16966.830999999998</v>
      </c>
      <c r="C11" s="431">
        <v>16952.62</v>
      </c>
      <c r="D11" s="431">
        <v>17091.2</v>
      </c>
      <c r="E11" s="431">
        <v>17147.5</v>
      </c>
      <c r="F11" s="431">
        <v>18533.7</v>
      </c>
      <c r="G11" s="431">
        <v>19582.099999999999</v>
      </c>
      <c r="H11" s="431">
        <v>19625.8</v>
      </c>
      <c r="I11" s="431">
        <v>28281.599999999999</v>
      </c>
      <c r="J11" s="431">
        <v>33733.9</v>
      </c>
      <c r="K11" s="431">
        <v>31467.9</v>
      </c>
      <c r="L11" s="50" t="s">
        <v>1622</v>
      </c>
    </row>
    <row r="12" spans="1:17" ht="16.5" x14ac:dyDescent="0.35">
      <c r="A12" s="50"/>
      <c r="B12" s="433"/>
      <c r="C12" s="431"/>
      <c r="D12" s="431"/>
      <c r="E12" s="431"/>
      <c r="F12" s="431"/>
      <c r="G12" s="431"/>
      <c r="H12" s="431"/>
      <c r="I12" s="431"/>
      <c r="J12" s="431"/>
      <c r="K12" s="431"/>
      <c r="L12" s="50"/>
    </row>
    <row r="13" spans="1:17" ht="16.5" x14ac:dyDescent="0.35">
      <c r="A13" s="50" t="s">
        <v>1672</v>
      </c>
      <c r="B13" s="433">
        <v>16750.839</v>
      </c>
      <c r="C13" s="431">
        <v>16738.940999999999</v>
      </c>
      <c r="D13" s="431">
        <v>16863.099999999999</v>
      </c>
      <c r="E13" s="431">
        <v>16906.8</v>
      </c>
      <c r="F13" s="431">
        <v>18294.5</v>
      </c>
      <c r="G13" s="431">
        <v>19330.8</v>
      </c>
      <c r="H13" s="431">
        <v>19340.400000000001</v>
      </c>
      <c r="I13" s="431">
        <v>28034.5</v>
      </c>
      <c r="J13" s="431">
        <v>33432.9</v>
      </c>
      <c r="K13" s="431">
        <v>31166.2</v>
      </c>
      <c r="L13" s="50" t="s">
        <v>1671</v>
      </c>
    </row>
    <row r="14" spans="1:17" ht="16.5" x14ac:dyDescent="0.35">
      <c r="A14" s="50"/>
      <c r="B14" s="433"/>
      <c r="C14" s="431"/>
      <c r="D14" s="431"/>
      <c r="E14" s="431"/>
      <c r="F14" s="431"/>
      <c r="G14" s="431"/>
      <c r="H14" s="431"/>
      <c r="I14" s="431"/>
      <c r="J14" s="431"/>
      <c r="K14" s="431"/>
      <c r="L14" s="50"/>
    </row>
    <row r="15" spans="1:17" ht="16.5" x14ac:dyDescent="0.35">
      <c r="A15" s="50" t="s">
        <v>1670</v>
      </c>
      <c r="B15" s="433">
        <v>806.52</v>
      </c>
      <c r="C15" s="431">
        <v>869.23500000000001</v>
      </c>
      <c r="D15" s="431">
        <v>1416.3</v>
      </c>
      <c r="E15" s="431">
        <v>1229.5</v>
      </c>
      <c r="F15" s="431">
        <v>1762</v>
      </c>
      <c r="G15" s="431">
        <v>1390.4</v>
      </c>
      <c r="H15" s="431">
        <v>1297.3</v>
      </c>
      <c r="I15" s="431">
        <v>1589.6</v>
      </c>
      <c r="J15" s="431">
        <v>2357.6999999999998</v>
      </c>
      <c r="K15" s="431">
        <v>1778</v>
      </c>
      <c r="L15" s="50" t="s">
        <v>1669</v>
      </c>
    </row>
    <row r="16" spans="1:17" ht="16.5" x14ac:dyDescent="0.35">
      <c r="A16" s="50"/>
      <c r="B16" s="433"/>
      <c r="C16" s="431"/>
      <c r="D16" s="431"/>
      <c r="E16" s="431"/>
      <c r="F16" s="431"/>
      <c r="G16" s="431"/>
      <c r="H16" s="431"/>
      <c r="I16" s="431"/>
      <c r="J16" s="431"/>
      <c r="K16" s="431"/>
      <c r="L16" s="50"/>
    </row>
    <row r="17" spans="1:12" ht="16.5" x14ac:dyDescent="0.35">
      <c r="A17" s="50" t="s">
        <v>1668</v>
      </c>
      <c r="B17" s="433">
        <v>4147.933</v>
      </c>
      <c r="C17" s="431">
        <v>4481.0479999999998</v>
      </c>
      <c r="D17" s="431">
        <v>4466.6000000000004</v>
      </c>
      <c r="E17" s="431">
        <v>4511.3999999999996</v>
      </c>
      <c r="F17" s="431">
        <v>5429.6</v>
      </c>
      <c r="G17" s="431">
        <v>5239.3999999999996</v>
      </c>
      <c r="H17" s="431">
        <v>5298.1</v>
      </c>
      <c r="I17" s="431">
        <v>6500.6</v>
      </c>
      <c r="J17" s="431">
        <v>6970.4</v>
      </c>
      <c r="K17" s="431">
        <v>7933.5</v>
      </c>
      <c r="L17" s="50" t="s">
        <v>1667</v>
      </c>
    </row>
    <row r="18" spans="1:12" ht="16.5" x14ac:dyDescent="0.35">
      <c r="A18" s="50"/>
      <c r="B18" s="433"/>
      <c r="C18" s="431"/>
      <c r="D18" s="431"/>
      <c r="E18" s="431"/>
      <c r="F18" s="431"/>
      <c r="G18" s="431"/>
      <c r="H18" s="431"/>
      <c r="I18" s="431"/>
      <c r="J18" s="431"/>
      <c r="K18" s="431"/>
      <c r="L18" s="50"/>
    </row>
    <row r="19" spans="1:12" ht="16.5" x14ac:dyDescent="0.35">
      <c r="A19" s="50" t="s">
        <v>1666</v>
      </c>
      <c r="B19" s="433">
        <v>7928.5789999999997</v>
      </c>
      <c r="C19" s="431">
        <v>7354.223</v>
      </c>
      <c r="D19" s="431">
        <v>7718.3</v>
      </c>
      <c r="E19" s="431">
        <v>7820.2</v>
      </c>
      <c r="F19" s="431">
        <v>7875</v>
      </c>
      <c r="G19" s="431">
        <v>8621.5</v>
      </c>
      <c r="H19" s="431">
        <v>7568.5</v>
      </c>
      <c r="I19" s="431">
        <v>9256.7999999999993</v>
      </c>
      <c r="J19" s="431">
        <v>9455.2000000000007</v>
      </c>
      <c r="K19" s="431">
        <v>9845.2999999999993</v>
      </c>
      <c r="L19" s="50" t="s">
        <v>1665</v>
      </c>
    </row>
    <row r="20" spans="1:12" ht="16.5" x14ac:dyDescent="0.35">
      <c r="A20" s="50"/>
      <c r="B20" s="433"/>
      <c r="C20" s="431"/>
      <c r="D20" s="431"/>
      <c r="E20" s="431"/>
      <c r="F20" s="431"/>
      <c r="G20" s="431"/>
      <c r="H20" s="431"/>
      <c r="I20" s="431"/>
      <c r="J20" s="431"/>
      <c r="K20" s="431"/>
      <c r="L20" s="50"/>
    </row>
    <row r="21" spans="1:12" ht="16.5" x14ac:dyDescent="0.35">
      <c r="A21" s="50" t="s">
        <v>1664</v>
      </c>
      <c r="B21" s="433">
        <v>894.68899999999996</v>
      </c>
      <c r="C21" s="431">
        <v>908.83</v>
      </c>
      <c r="D21" s="431">
        <v>788.7</v>
      </c>
      <c r="E21" s="431">
        <v>780.3</v>
      </c>
      <c r="F21" s="431">
        <v>666.2</v>
      </c>
      <c r="G21" s="431">
        <v>861.6</v>
      </c>
      <c r="H21" s="431">
        <v>833.5</v>
      </c>
      <c r="I21" s="431">
        <v>797.3</v>
      </c>
      <c r="J21" s="431">
        <v>1104.0999999999999</v>
      </c>
      <c r="K21" s="431">
        <v>704.8</v>
      </c>
      <c r="L21" s="50" t="s">
        <v>1663</v>
      </c>
    </row>
    <row r="22" spans="1:12" ht="16.5" x14ac:dyDescent="0.35">
      <c r="A22" s="50"/>
      <c r="B22" s="433"/>
      <c r="C22" s="431"/>
      <c r="D22" s="431"/>
      <c r="E22" s="431"/>
      <c r="F22" s="431"/>
      <c r="G22" s="431"/>
      <c r="H22" s="431"/>
      <c r="I22" s="431"/>
      <c r="J22" s="431"/>
      <c r="K22" s="431"/>
      <c r="L22" s="50"/>
    </row>
    <row r="23" spans="1:12" ht="16.5" x14ac:dyDescent="0.35">
      <c r="A23" s="50" t="s">
        <v>1662</v>
      </c>
      <c r="B23" s="433"/>
      <c r="C23" s="431"/>
      <c r="D23" s="431"/>
      <c r="E23" s="431"/>
      <c r="F23" s="431"/>
      <c r="G23" s="431"/>
      <c r="H23" s="431"/>
      <c r="I23" s="431"/>
      <c r="J23" s="431"/>
      <c r="K23" s="431"/>
      <c r="L23" s="50" t="s">
        <v>1661</v>
      </c>
    </row>
    <row r="24" spans="1:12" ht="16.5" x14ac:dyDescent="0.35">
      <c r="A24" s="50" t="s">
        <v>1660</v>
      </c>
      <c r="B24" s="433">
        <v>14.073</v>
      </c>
      <c r="C24" s="431">
        <v>18.013000000000002</v>
      </c>
      <c r="D24" s="431">
        <v>19.600000000000001</v>
      </c>
      <c r="E24" s="431">
        <v>21.4</v>
      </c>
      <c r="F24" s="431">
        <v>21.5</v>
      </c>
      <c r="G24" s="431">
        <v>22.2</v>
      </c>
      <c r="H24" s="431">
        <v>21.4</v>
      </c>
      <c r="I24" s="431">
        <v>0</v>
      </c>
      <c r="J24" s="431">
        <v>0</v>
      </c>
      <c r="K24" s="431">
        <v>0</v>
      </c>
      <c r="L24" s="50" t="s">
        <v>1659</v>
      </c>
    </row>
    <row r="25" spans="1:12" ht="16.5" x14ac:dyDescent="0.35">
      <c r="A25" s="50"/>
      <c r="B25" s="433"/>
      <c r="C25" s="431"/>
      <c r="D25" s="431"/>
      <c r="E25" s="431"/>
      <c r="F25" s="431"/>
      <c r="G25" s="431"/>
      <c r="H25" s="431"/>
      <c r="I25" s="431"/>
      <c r="J25" s="431"/>
      <c r="K25" s="431"/>
      <c r="L25" s="50"/>
    </row>
    <row r="26" spans="1:12" ht="16.5" x14ac:dyDescent="0.35">
      <c r="A26" s="50" t="s">
        <v>1658</v>
      </c>
      <c r="B26" s="433"/>
      <c r="C26" s="431"/>
      <c r="D26" s="431"/>
      <c r="E26" s="431"/>
      <c r="F26" s="431"/>
      <c r="G26" s="431"/>
      <c r="H26" s="431"/>
      <c r="I26" s="431"/>
      <c r="J26" s="431"/>
      <c r="K26" s="431"/>
      <c r="L26" s="50" t="s">
        <v>1657</v>
      </c>
    </row>
    <row r="27" spans="1:12" ht="16.5" x14ac:dyDescent="0.35">
      <c r="A27" s="50" t="s">
        <v>1656</v>
      </c>
      <c r="B27" s="433">
        <v>134.25</v>
      </c>
      <c r="C27" s="431">
        <v>138.22499999999999</v>
      </c>
      <c r="D27" s="431">
        <v>141.4</v>
      </c>
      <c r="E27" s="431">
        <v>142.80000000000001</v>
      </c>
      <c r="F27" s="431">
        <v>147.6</v>
      </c>
      <c r="G27" s="431">
        <v>152.4</v>
      </c>
      <c r="H27" s="431">
        <v>148.5</v>
      </c>
      <c r="I27" s="431">
        <v>147.4</v>
      </c>
      <c r="J27" s="431">
        <v>152.5</v>
      </c>
      <c r="K27" s="431">
        <v>159.30000000000001</v>
      </c>
      <c r="L27" s="50" t="s">
        <v>1655</v>
      </c>
    </row>
    <row r="28" spans="1:12" ht="16.5" x14ac:dyDescent="0.35">
      <c r="A28" s="50"/>
      <c r="B28" s="433"/>
      <c r="C28" s="431"/>
      <c r="D28" s="431"/>
      <c r="E28" s="431"/>
      <c r="F28" s="431"/>
      <c r="G28" s="431"/>
      <c r="H28" s="431"/>
      <c r="I28" s="431"/>
      <c r="J28" s="431"/>
      <c r="K28" s="431"/>
      <c r="L28" s="50"/>
    </row>
    <row r="29" spans="1:12" ht="16.5" x14ac:dyDescent="0.35">
      <c r="A29" s="50" t="s">
        <v>1654</v>
      </c>
      <c r="B29" s="433">
        <v>630.00699999999995</v>
      </c>
      <c r="C29" s="431">
        <v>791.29200000000003</v>
      </c>
      <c r="D29" s="431">
        <v>216.3</v>
      </c>
      <c r="E29" s="431">
        <v>208.4</v>
      </c>
      <c r="F29" s="431">
        <v>276.60000000000002</v>
      </c>
      <c r="G29" s="431">
        <v>568.29999999999995</v>
      </c>
      <c r="H29" s="431">
        <v>1023.7</v>
      </c>
      <c r="I29" s="431">
        <v>360.3</v>
      </c>
      <c r="J29" s="431">
        <v>848.5</v>
      </c>
      <c r="K29" s="431">
        <v>330.1</v>
      </c>
      <c r="L29" s="50" t="s">
        <v>1653</v>
      </c>
    </row>
    <row r="30" spans="1:12" ht="16.5" x14ac:dyDescent="0.35">
      <c r="A30" s="50"/>
      <c r="B30" s="433"/>
      <c r="C30" s="431"/>
      <c r="D30" s="431"/>
      <c r="E30" s="431"/>
      <c r="F30" s="431"/>
      <c r="G30" s="431"/>
      <c r="H30" s="431"/>
      <c r="I30" s="431"/>
      <c r="J30" s="431"/>
      <c r="K30" s="431"/>
      <c r="L30" s="50"/>
    </row>
    <row r="31" spans="1:12" ht="16.5" x14ac:dyDescent="0.35">
      <c r="A31" s="50" t="s">
        <v>1652</v>
      </c>
      <c r="B31" s="433">
        <v>1868.4469999999999</v>
      </c>
      <c r="C31" s="431">
        <v>1868.684</v>
      </c>
      <c r="D31" s="431">
        <v>1846.2</v>
      </c>
      <c r="E31" s="431">
        <v>1907.5</v>
      </c>
      <c r="F31" s="431">
        <v>1893.8</v>
      </c>
      <c r="G31" s="431">
        <v>2282.1</v>
      </c>
      <c r="H31" s="431">
        <v>2728.2</v>
      </c>
      <c r="I31" s="431">
        <v>2831</v>
      </c>
      <c r="J31" s="431">
        <v>2920.5</v>
      </c>
      <c r="K31" s="431">
        <v>3209.9</v>
      </c>
      <c r="L31" s="50" t="s">
        <v>1651</v>
      </c>
    </row>
    <row r="32" spans="1:12" ht="16.5" x14ac:dyDescent="0.35">
      <c r="A32" s="50"/>
      <c r="B32" s="433"/>
      <c r="C32" s="431"/>
      <c r="D32" s="431"/>
      <c r="E32" s="431"/>
      <c r="F32" s="431"/>
      <c r="G32" s="431"/>
      <c r="H32" s="431"/>
      <c r="I32" s="431"/>
      <c r="J32" s="431"/>
      <c r="K32" s="431"/>
      <c r="L32" s="50"/>
    </row>
    <row r="33" spans="1:12" ht="16.5" x14ac:dyDescent="0.35">
      <c r="A33" s="50" t="s">
        <v>1650</v>
      </c>
      <c r="B33" s="433"/>
      <c r="C33" s="431"/>
      <c r="D33" s="431"/>
      <c r="E33" s="431"/>
      <c r="F33" s="431"/>
      <c r="G33" s="431"/>
      <c r="H33" s="431"/>
      <c r="I33" s="431"/>
      <c r="J33" s="431"/>
      <c r="K33" s="431"/>
      <c r="L33" s="50" t="s">
        <v>1649</v>
      </c>
    </row>
    <row r="34" spans="1:12" ht="16.5" x14ac:dyDescent="0.35">
      <c r="A34" s="50" t="s">
        <v>1648</v>
      </c>
      <c r="B34" s="433">
        <v>29.024999999999999</v>
      </c>
      <c r="C34" s="431">
        <v>10.539</v>
      </c>
      <c r="D34" s="431">
        <v>9.1</v>
      </c>
      <c r="E34" s="431">
        <v>4</v>
      </c>
      <c r="F34" s="431">
        <v>2</v>
      </c>
      <c r="G34" s="431">
        <v>142.1</v>
      </c>
      <c r="H34" s="431">
        <v>42.5</v>
      </c>
      <c r="I34" s="431">
        <v>90.7</v>
      </c>
      <c r="J34" s="431">
        <v>974</v>
      </c>
      <c r="K34" s="431">
        <v>8.6</v>
      </c>
      <c r="L34" s="50" t="s">
        <v>1647</v>
      </c>
    </row>
    <row r="35" spans="1:12" ht="16.5" x14ac:dyDescent="0.35">
      <c r="A35" s="50"/>
      <c r="B35" s="433"/>
      <c r="C35" s="431"/>
      <c r="D35" s="431"/>
      <c r="E35" s="431"/>
      <c r="F35" s="431"/>
      <c r="G35" s="431"/>
      <c r="H35" s="431"/>
      <c r="I35" s="431"/>
      <c r="J35" s="431"/>
      <c r="K35" s="431"/>
      <c r="L35" s="50"/>
    </row>
    <row r="36" spans="1:12" ht="16.5" x14ac:dyDescent="0.35">
      <c r="A36" s="50" t="s">
        <v>1646</v>
      </c>
      <c r="B36" s="433"/>
      <c r="C36" s="431"/>
      <c r="D36" s="431"/>
      <c r="E36" s="431"/>
      <c r="F36" s="431"/>
      <c r="G36" s="431"/>
      <c r="H36" s="431"/>
      <c r="I36" s="431"/>
      <c r="J36" s="431"/>
      <c r="K36" s="431"/>
      <c r="L36" s="50" t="s">
        <v>1645</v>
      </c>
    </row>
    <row r="37" spans="1:12" ht="16.5" x14ac:dyDescent="0.35">
      <c r="A37" s="50" t="s">
        <v>1644</v>
      </c>
      <c r="B37" s="433">
        <v>88.007000000000005</v>
      </c>
      <c r="C37" s="431">
        <v>60.387</v>
      </c>
      <c r="D37" s="431">
        <v>36.1</v>
      </c>
      <c r="E37" s="431">
        <v>31.5</v>
      </c>
      <c r="F37" s="431">
        <v>43.5</v>
      </c>
      <c r="G37" s="431">
        <v>46.4</v>
      </c>
      <c r="H37" s="431">
        <v>190.3</v>
      </c>
      <c r="I37" s="431">
        <v>434.2</v>
      </c>
      <c r="J37" s="431">
        <v>583</v>
      </c>
      <c r="K37" s="431">
        <v>350</v>
      </c>
      <c r="L37" s="50" t="s">
        <v>1643</v>
      </c>
    </row>
    <row r="38" spans="1:12" ht="16.5" x14ac:dyDescent="0.35">
      <c r="A38" s="50"/>
      <c r="B38" s="433"/>
      <c r="C38" s="431"/>
      <c r="D38" s="431"/>
      <c r="E38" s="431"/>
      <c r="F38" s="431"/>
      <c r="G38" s="431"/>
      <c r="H38" s="431"/>
      <c r="I38" s="431"/>
      <c r="J38" s="431"/>
      <c r="K38" s="431"/>
      <c r="L38" s="50"/>
    </row>
    <row r="39" spans="1:12" ht="16.5" x14ac:dyDescent="0.35">
      <c r="A39" s="50" t="s">
        <v>1642</v>
      </c>
      <c r="B39" s="433">
        <v>10.348000000000001</v>
      </c>
      <c r="C39" s="431">
        <v>10.462</v>
      </c>
      <c r="D39" s="431">
        <v>11</v>
      </c>
      <c r="E39" s="431">
        <v>11.1</v>
      </c>
      <c r="F39" s="431">
        <v>11.7</v>
      </c>
      <c r="G39" s="431">
        <v>11.7</v>
      </c>
      <c r="H39" s="431">
        <v>13.6</v>
      </c>
      <c r="I39" s="431">
        <v>0</v>
      </c>
      <c r="J39" s="431">
        <v>0.1</v>
      </c>
      <c r="K39" s="431">
        <v>0.9</v>
      </c>
      <c r="L39" s="50" t="s">
        <v>1641</v>
      </c>
    </row>
    <row r="40" spans="1:12" ht="16.5" x14ac:dyDescent="0.35">
      <c r="A40" s="50"/>
      <c r="B40" s="433"/>
      <c r="C40" s="431"/>
      <c r="D40" s="431"/>
      <c r="E40" s="431"/>
      <c r="F40" s="431"/>
      <c r="G40" s="431"/>
      <c r="H40" s="431"/>
      <c r="I40" s="431"/>
      <c r="J40" s="431"/>
      <c r="K40" s="431"/>
      <c r="L40" s="50"/>
    </row>
    <row r="41" spans="1:12" ht="16.5" x14ac:dyDescent="0.35">
      <c r="A41" s="50" t="s">
        <v>1640</v>
      </c>
      <c r="B41" s="433">
        <v>5.4240000000000004</v>
      </c>
      <c r="C41" s="431">
        <v>5.6239999999999997</v>
      </c>
      <c r="D41" s="431">
        <v>5.7</v>
      </c>
      <c r="E41" s="431">
        <v>1</v>
      </c>
      <c r="F41" s="431">
        <v>-24.7</v>
      </c>
      <c r="G41" s="431">
        <v>0.6</v>
      </c>
      <c r="H41" s="431">
        <v>0.2</v>
      </c>
      <c r="I41" s="431">
        <v>0</v>
      </c>
      <c r="J41" s="431">
        <v>0</v>
      </c>
      <c r="K41" s="431">
        <v>0</v>
      </c>
      <c r="L41" s="50" t="s">
        <v>1639</v>
      </c>
    </row>
    <row r="42" spans="1:12" ht="16.5" x14ac:dyDescent="0.35">
      <c r="A42" s="50"/>
      <c r="B42" s="433"/>
      <c r="C42" s="431"/>
      <c r="D42" s="431"/>
      <c r="E42" s="431"/>
      <c r="F42" s="431"/>
      <c r="G42" s="431"/>
      <c r="H42" s="431"/>
      <c r="I42" s="431"/>
      <c r="J42" s="431"/>
      <c r="K42" s="431"/>
      <c r="L42" s="50"/>
    </row>
    <row r="43" spans="1:12" ht="16.5" x14ac:dyDescent="0.35">
      <c r="A43" s="50" t="s">
        <v>1638</v>
      </c>
      <c r="B43" s="433">
        <v>193.53700000000001</v>
      </c>
      <c r="C43" s="431">
        <v>222.37899999999999</v>
      </c>
      <c r="D43" s="431">
        <v>188</v>
      </c>
      <c r="E43" s="431">
        <v>237.7</v>
      </c>
      <c r="F43" s="431">
        <v>189.7</v>
      </c>
      <c r="G43" s="431">
        <v>-7.8</v>
      </c>
      <c r="H43" s="431">
        <v>174.6</v>
      </c>
      <c r="I43" s="431">
        <v>6026.5999999999985</v>
      </c>
      <c r="J43" s="431">
        <v>8066.9000000000051</v>
      </c>
      <c r="K43" s="431">
        <v>6845.8000000000029</v>
      </c>
      <c r="L43" s="50" t="s">
        <v>1637</v>
      </c>
    </row>
    <row r="44" spans="1:12" ht="16.5" x14ac:dyDescent="0.35">
      <c r="A44" s="50"/>
      <c r="B44" s="433"/>
      <c r="C44" s="431"/>
      <c r="D44" s="431"/>
      <c r="E44" s="431"/>
      <c r="F44" s="431"/>
      <c r="G44" s="431"/>
      <c r="H44" s="431"/>
      <c r="I44" s="431"/>
      <c r="J44" s="431"/>
      <c r="K44" s="431"/>
      <c r="L44" s="50"/>
    </row>
    <row r="45" spans="1:12" ht="16.5" x14ac:dyDescent="0.35">
      <c r="A45" s="50" t="s">
        <v>1636</v>
      </c>
      <c r="B45" s="433">
        <v>215.99199999999999</v>
      </c>
      <c r="C45" s="431">
        <v>213.679</v>
      </c>
      <c r="D45" s="431">
        <v>228.1</v>
      </c>
      <c r="E45" s="431">
        <v>240.7</v>
      </c>
      <c r="F45" s="431">
        <v>239.2</v>
      </c>
      <c r="G45" s="431">
        <v>251.2</v>
      </c>
      <c r="H45" s="431">
        <v>285.39999999999998</v>
      </c>
      <c r="I45" s="431">
        <v>247.1</v>
      </c>
      <c r="J45" s="431">
        <v>301</v>
      </c>
      <c r="K45" s="431">
        <v>301.7</v>
      </c>
      <c r="L45" s="50" t="s">
        <v>1635</v>
      </c>
    </row>
    <row r="46" spans="1:12" ht="16.5" x14ac:dyDescent="0.35">
      <c r="A46" s="50"/>
      <c r="B46" s="433"/>
      <c r="C46" s="431"/>
      <c r="D46" s="431"/>
      <c r="E46" s="431"/>
      <c r="F46" s="431"/>
      <c r="G46" s="431"/>
      <c r="H46" s="431"/>
      <c r="I46" s="431"/>
      <c r="J46" s="431"/>
      <c r="K46" s="431"/>
      <c r="L46" s="50"/>
    </row>
    <row r="47" spans="1:12" ht="16.5" x14ac:dyDescent="0.35">
      <c r="A47" s="50" t="s">
        <v>1634</v>
      </c>
      <c r="B47" s="433">
        <v>215.50800000000001</v>
      </c>
      <c r="C47" s="431">
        <v>213.19499999999999</v>
      </c>
      <c r="D47" s="431">
        <v>227.6</v>
      </c>
      <c r="E47" s="431">
        <v>240.2</v>
      </c>
      <c r="F47" s="431">
        <v>238.8</v>
      </c>
      <c r="G47" s="431">
        <v>251.2</v>
      </c>
      <c r="H47" s="431">
        <v>285.39999999999998</v>
      </c>
      <c r="I47" s="431">
        <v>247.1</v>
      </c>
      <c r="J47" s="431">
        <v>301</v>
      </c>
      <c r="K47" s="431">
        <v>301.7</v>
      </c>
      <c r="L47" s="50" t="s">
        <v>1633</v>
      </c>
    </row>
    <row r="48" spans="1:12" ht="16.5" x14ac:dyDescent="0.35">
      <c r="A48" s="50"/>
      <c r="B48" s="433"/>
      <c r="C48" s="431"/>
      <c r="D48" s="431"/>
      <c r="E48" s="431"/>
      <c r="F48" s="431"/>
      <c r="G48" s="431"/>
      <c r="H48" s="431"/>
      <c r="I48" s="431"/>
      <c r="J48" s="431"/>
      <c r="K48" s="431"/>
      <c r="L48" s="50"/>
    </row>
    <row r="49" spans="1:17" ht="16.5" x14ac:dyDescent="0.35">
      <c r="A49" s="50" t="s">
        <v>1632</v>
      </c>
      <c r="B49" s="433"/>
      <c r="C49" s="431"/>
      <c r="D49" s="431"/>
      <c r="E49" s="431"/>
      <c r="F49" s="431"/>
      <c r="G49" s="431"/>
      <c r="H49" s="431"/>
      <c r="I49" s="431"/>
      <c r="J49" s="431"/>
      <c r="K49" s="431"/>
      <c r="L49" s="50" t="s">
        <v>1631</v>
      </c>
    </row>
    <row r="50" spans="1:17" ht="16.5" x14ac:dyDescent="0.35">
      <c r="A50" s="50" t="s">
        <v>1630</v>
      </c>
      <c r="B50" s="433">
        <v>0.48399999999999999</v>
      </c>
      <c r="C50" s="431">
        <v>0.48399999999999999</v>
      </c>
      <c r="D50" s="431">
        <v>0.5</v>
      </c>
      <c r="E50" s="431">
        <v>0.5</v>
      </c>
      <c r="F50" s="431">
        <v>0.5</v>
      </c>
      <c r="G50" s="431">
        <v>0</v>
      </c>
      <c r="H50" s="431">
        <v>0</v>
      </c>
      <c r="I50" s="431">
        <v>0</v>
      </c>
      <c r="J50" s="431">
        <v>0</v>
      </c>
      <c r="K50" s="431">
        <v>0</v>
      </c>
      <c r="L50" s="50" t="s">
        <v>1629</v>
      </c>
    </row>
    <row r="51" spans="1:17" ht="16.5" x14ac:dyDescent="0.35">
      <c r="A51" s="50"/>
      <c r="B51" s="433"/>
      <c r="C51" s="431"/>
      <c r="D51" s="431"/>
      <c r="E51" s="431"/>
      <c r="F51" s="431"/>
      <c r="G51" s="431"/>
      <c r="H51" s="431"/>
      <c r="I51" s="431"/>
      <c r="J51" s="431"/>
      <c r="K51" s="431"/>
      <c r="L51" s="50"/>
    </row>
    <row r="52" spans="1:17" ht="16.5" x14ac:dyDescent="0.35">
      <c r="A52" s="50" t="s">
        <v>1578</v>
      </c>
      <c r="B52" s="433">
        <v>29.911999999999999</v>
      </c>
      <c r="C52" s="431">
        <v>30.283000000000001</v>
      </c>
      <c r="D52" s="431">
        <v>33.5</v>
      </c>
      <c r="E52" s="431">
        <v>33.9</v>
      </c>
      <c r="F52" s="431">
        <v>30.4</v>
      </c>
      <c r="G52" s="431">
        <v>30</v>
      </c>
      <c r="H52" s="431">
        <v>22.3</v>
      </c>
      <c r="I52" s="431">
        <v>17.2</v>
      </c>
      <c r="J52" s="431">
        <v>69.5</v>
      </c>
      <c r="K52" s="431">
        <v>22</v>
      </c>
      <c r="L52" s="50" t="s">
        <v>1577</v>
      </c>
    </row>
    <row r="53" spans="1:17" ht="16.5" x14ac:dyDescent="0.35">
      <c r="A53" s="50"/>
      <c r="B53" s="433"/>
      <c r="C53" s="431"/>
      <c r="D53" s="431"/>
      <c r="E53" s="431"/>
      <c r="F53" s="431"/>
      <c r="G53" s="431"/>
      <c r="H53" s="431"/>
      <c r="I53" s="431"/>
      <c r="J53" s="431"/>
      <c r="K53" s="431"/>
      <c r="L53" s="50"/>
    </row>
    <row r="54" spans="1:17" ht="16.5" x14ac:dyDescent="0.35">
      <c r="A54" s="50" t="s">
        <v>1628</v>
      </c>
      <c r="B54" s="433">
        <v>1109.3009999999999</v>
      </c>
      <c r="C54" s="431">
        <v>997.63499999999999</v>
      </c>
      <c r="D54" s="431">
        <v>892.3</v>
      </c>
      <c r="E54" s="431">
        <v>895.6</v>
      </c>
      <c r="F54" s="431">
        <v>757.4</v>
      </c>
      <c r="G54" s="431">
        <v>713.4</v>
      </c>
      <c r="H54" s="431">
        <v>1095.2</v>
      </c>
      <c r="I54" s="431">
        <v>1902.6000000000029</v>
      </c>
      <c r="J54" s="431">
        <v>2141.9000000000015</v>
      </c>
      <c r="K54" s="431">
        <v>2375.4000000000015</v>
      </c>
      <c r="L54" s="50" t="s">
        <v>1575</v>
      </c>
    </row>
    <row r="55" spans="1:17" ht="18.5" x14ac:dyDescent="0.35">
      <c r="A55" s="424"/>
      <c r="B55" s="430"/>
      <c r="C55" s="430"/>
      <c r="D55" s="430"/>
      <c r="E55" s="430"/>
      <c r="F55" s="430"/>
      <c r="G55" s="430"/>
      <c r="H55" s="430"/>
      <c r="I55" s="430"/>
      <c r="J55" s="430"/>
      <c r="K55" s="430"/>
      <c r="L55" s="424"/>
    </row>
    <row r="56" spans="1:17" ht="18.5" x14ac:dyDescent="0.3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1:17" ht="18.5" x14ac:dyDescent="0.3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 t="s">
        <v>320</v>
      </c>
    </row>
    <row r="60" spans="1:17" s="29" customFormat="1" ht="18.5" x14ac:dyDescent="0.35">
      <c r="A60" s="62" t="s">
        <v>1627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N60" s="31"/>
      <c r="O60" s="31"/>
      <c r="P60" s="31"/>
      <c r="Q60" s="31"/>
    </row>
    <row r="61" spans="1:17" s="29" customFormat="1" ht="18.5" x14ac:dyDescent="0.35">
      <c r="A61" s="62" t="s">
        <v>1626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N61" s="31"/>
      <c r="O61" s="31"/>
      <c r="P61" s="31"/>
      <c r="Q61" s="31"/>
    </row>
    <row r="62" spans="1:17" s="29" customFormat="1" ht="18.5" x14ac:dyDescent="0.35">
      <c r="A62" s="49" t="s">
        <v>137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N62" s="31"/>
      <c r="O62" s="31"/>
      <c r="P62" s="31"/>
      <c r="Q62" s="31"/>
    </row>
    <row r="63" spans="1:17" ht="18.5" x14ac:dyDescent="0.3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1:17" ht="18.5" x14ac:dyDescent="0.35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</row>
    <row r="65" spans="1:12" ht="18.5" x14ac:dyDescent="0.35">
      <c r="A65" s="73"/>
      <c r="B65" s="74">
        <v>2013</v>
      </c>
      <c r="C65" s="74">
        <v>2014</v>
      </c>
      <c r="D65" s="74">
        <v>2015</v>
      </c>
      <c r="E65" s="74">
        <v>2016</v>
      </c>
      <c r="F65" s="74">
        <v>2017</v>
      </c>
      <c r="G65" s="74">
        <v>2018</v>
      </c>
      <c r="H65" s="74">
        <v>2019</v>
      </c>
      <c r="I65" s="74" t="s">
        <v>3</v>
      </c>
      <c r="J65" s="74" t="s">
        <v>4</v>
      </c>
      <c r="K65" s="74" t="s">
        <v>87</v>
      </c>
      <c r="L65" s="73" t="s">
        <v>135</v>
      </c>
    </row>
    <row r="66" spans="1:12" ht="16.5" x14ac:dyDescent="0.35">
      <c r="A66" s="382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2"/>
    </row>
    <row r="67" spans="1:12" ht="18.5" x14ac:dyDescent="0.3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1:12" ht="16.5" x14ac:dyDescent="0.35">
      <c r="A68" s="50" t="s">
        <v>1625</v>
      </c>
      <c r="B68" s="431">
        <v>3744.5650000000001</v>
      </c>
      <c r="C68" s="431">
        <v>3870.2370000000001</v>
      </c>
      <c r="D68" s="431">
        <v>3960.7</v>
      </c>
      <c r="E68" s="431">
        <v>4019.2</v>
      </c>
      <c r="F68" s="431">
        <v>4319.8999999999996</v>
      </c>
      <c r="G68" s="431">
        <v>4295.3999999999996</v>
      </c>
      <c r="H68" s="431">
        <v>4576.3999999999996</v>
      </c>
      <c r="I68" s="431">
        <v>4557.7</v>
      </c>
      <c r="J68" s="431">
        <v>4332.2</v>
      </c>
      <c r="K68" s="431">
        <v>4368.8999999999996</v>
      </c>
      <c r="L68" s="50" t="s">
        <v>1624</v>
      </c>
    </row>
    <row r="69" spans="1:12" ht="16.5" x14ac:dyDescent="0.35">
      <c r="A69" s="50"/>
      <c r="B69" s="431"/>
      <c r="C69" s="431"/>
      <c r="D69" s="431"/>
      <c r="E69" s="431"/>
      <c r="F69" s="431"/>
      <c r="G69" s="431"/>
      <c r="H69" s="431"/>
      <c r="I69" s="431"/>
      <c r="J69" s="431"/>
      <c r="K69" s="431"/>
      <c r="L69" s="50"/>
    </row>
    <row r="70" spans="1:12" ht="16.5" x14ac:dyDescent="0.35">
      <c r="A70" s="50" t="s">
        <v>1623</v>
      </c>
      <c r="B70" s="431">
        <v>3653.123</v>
      </c>
      <c r="C70" s="431">
        <v>3762.6950000000002</v>
      </c>
      <c r="D70" s="431">
        <v>3844.2</v>
      </c>
      <c r="E70" s="431">
        <v>3888.5</v>
      </c>
      <c r="F70" s="431">
        <v>4053.8</v>
      </c>
      <c r="G70" s="431">
        <v>4072.8</v>
      </c>
      <c r="H70" s="431">
        <v>4348.3</v>
      </c>
      <c r="I70" s="431">
        <v>4193.7</v>
      </c>
      <c r="J70" s="431">
        <v>3960</v>
      </c>
      <c r="K70" s="431">
        <v>4034.4000000000005</v>
      </c>
      <c r="L70" s="50" t="s">
        <v>1622</v>
      </c>
    </row>
    <row r="71" spans="1:12" ht="16.5" x14ac:dyDescent="0.35">
      <c r="A71" s="50" t="s">
        <v>1621</v>
      </c>
      <c r="B71" s="431">
        <v>1923.87</v>
      </c>
      <c r="C71" s="431">
        <v>1936.1949999999999</v>
      </c>
      <c r="D71" s="431">
        <v>1983.7</v>
      </c>
      <c r="E71" s="431">
        <v>1976.2</v>
      </c>
      <c r="F71" s="431">
        <v>2082.5</v>
      </c>
      <c r="G71" s="431">
        <v>2097.8000000000002</v>
      </c>
      <c r="H71" s="431">
        <v>2145.1999999999998</v>
      </c>
      <c r="I71" s="431">
        <v>2144.4</v>
      </c>
      <c r="J71" s="431">
        <v>2158.9</v>
      </c>
      <c r="K71" s="431">
        <v>2356.3000000000002</v>
      </c>
      <c r="L71" s="50" t="s">
        <v>1620</v>
      </c>
    </row>
    <row r="72" spans="1:12" ht="16.5" x14ac:dyDescent="0.35">
      <c r="A72" s="50" t="s">
        <v>1619</v>
      </c>
      <c r="B72" s="431">
        <v>3.99</v>
      </c>
      <c r="C72" s="431">
        <v>4.9329999999999998</v>
      </c>
      <c r="D72" s="431">
        <v>3.5</v>
      </c>
      <c r="E72" s="431">
        <v>4</v>
      </c>
      <c r="F72" s="431">
        <v>3.5</v>
      </c>
      <c r="G72" s="431">
        <v>3.3</v>
      </c>
      <c r="H72" s="431">
        <v>3.3</v>
      </c>
      <c r="I72" s="431">
        <v>2.7</v>
      </c>
      <c r="J72" s="431">
        <v>0.7</v>
      </c>
      <c r="K72" s="431">
        <v>2.8</v>
      </c>
      <c r="L72" s="50" t="s">
        <v>1618</v>
      </c>
    </row>
    <row r="73" spans="1:12" ht="16.5" x14ac:dyDescent="0.35">
      <c r="A73" s="50" t="s">
        <v>1617</v>
      </c>
      <c r="B73" s="431">
        <v>451.16</v>
      </c>
      <c r="C73" s="431">
        <v>414.82900000000001</v>
      </c>
      <c r="D73" s="431">
        <v>464.1</v>
      </c>
      <c r="E73" s="431">
        <v>442.6</v>
      </c>
      <c r="F73" s="431">
        <v>535.5</v>
      </c>
      <c r="G73" s="431">
        <v>560.29999999999995</v>
      </c>
      <c r="H73" s="431">
        <v>535.20000000000005</v>
      </c>
      <c r="I73" s="431">
        <v>535.20000000000005</v>
      </c>
      <c r="J73" s="431">
        <v>623.70000000000005</v>
      </c>
      <c r="K73" s="431">
        <v>753</v>
      </c>
      <c r="L73" s="50" t="s">
        <v>1616</v>
      </c>
    </row>
    <row r="74" spans="1:12" ht="16.5" x14ac:dyDescent="0.35">
      <c r="A74" s="50" t="s">
        <v>1615</v>
      </c>
      <c r="B74" s="431"/>
      <c r="C74" s="431"/>
      <c r="D74" s="431"/>
      <c r="E74" s="431"/>
      <c r="F74" s="431"/>
      <c r="G74" s="431"/>
      <c r="H74" s="431"/>
      <c r="I74" s="431"/>
      <c r="J74" s="431"/>
      <c r="K74" s="431"/>
      <c r="L74" s="50" t="s">
        <v>1614</v>
      </c>
    </row>
    <row r="75" spans="1:12" ht="16.5" x14ac:dyDescent="0.35">
      <c r="A75" s="50" t="s">
        <v>1613</v>
      </c>
      <c r="B75" s="431">
        <v>1468.72</v>
      </c>
      <c r="C75" s="431">
        <v>1516.433</v>
      </c>
      <c r="D75" s="431">
        <v>1516.1</v>
      </c>
      <c r="E75" s="431">
        <v>1529.6</v>
      </c>
      <c r="F75" s="431">
        <v>1543.6</v>
      </c>
      <c r="G75" s="431">
        <v>1534.2</v>
      </c>
      <c r="H75" s="431">
        <v>1606.7</v>
      </c>
      <c r="I75" s="431">
        <v>1606.4</v>
      </c>
      <c r="J75" s="431">
        <v>1534.5</v>
      </c>
      <c r="K75" s="431">
        <v>1600.5</v>
      </c>
      <c r="L75" s="50" t="s">
        <v>1612</v>
      </c>
    </row>
    <row r="76" spans="1:12" ht="16.5" x14ac:dyDescent="0.35">
      <c r="A76" s="50" t="s">
        <v>1611</v>
      </c>
      <c r="B76" s="431"/>
      <c r="C76" s="431"/>
      <c r="D76" s="431"/>
      <c r="E76" s="431"/>
      <c r="F76" s="431"/>
      <c r="G76" s="431"/>
      <c r="H76" s="431"/>
      <c r="I76" s="431"/>
      <c r="J76" s="431"/>
      <c r="K76" s="431"/>
      <c r="L76" s="50" t="s">
        <v>1610</v>
      </c>
    </row>
    <row r="77" spans="1:12" ht="16.5" x14ac:dyDescent="0.35">
      <c r="A77" s="50" t="s">
        <v>1609</v>
      </c>
      <c r="B77" s="431">
        <v>1.819</v>
      </c>
      <c r="C77" s="431">
        <v>1.8420000000000001</v>
      </c>
      <c r="D77" s="431">
        <v>1.8</v>
      </c>
      <c r="E77" s="431">
        <v>1.8</v>
      </c>
      <c r="F77" s="431">
        <v>1.8</v>
      </c>
      <c r="G77" s="431">
        <v>1.8</v>
      </c>
      <c r="H77" s="431">
        <v>1.8</v>
      </c>
      <c r="I77" s="431">
        <v>1.8</v>
      </c>
      <c r="J77" s="431">
        <v>1.8</v>
      </c>
      <c r="K77" s="431">
        <v>2</v>
      </c>
      <c r="L77" s="50" t="s">
        <v>1608</v>
      </c>
    </row>
    <row r="78" spans="1:12" ht="16.5" x14ac:dyDescent="0.35">
      <c r="A78" s="50" t="s">
        <v>1607</v>
      </c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50" t="s">
        <v>1606</v>
      </c>
    </row>
    <row r="79" spans="1:12" ht="16.5" x14ac:dyDescent="0.35">
      <c r="A79" s="50" t="s">
        <v>1605</v>
      </c>
      <c r="B79" s="431">
        <v>68.522999999999996</v>
      </c>
      <c r="C79" s="431">
        <v>102.01900000000001</v>
      </c>
      <c r="D79" s="431">
        <v>101.8</v>
      </c>
      <c r="E79" s="431">
        <v>103.6</v>
      </c>
      <c r="F79" s="431">
        <v>116.1</v>
      </c>
      <c r="G79" s="431">
        <v>110.9</v>
      </c>
      <c r="H79" s="431">
        <v>121.5</v>
      </c>
      <c r="I79" s="431">
        <v>130.30000000000001</v>
      </c>
      <c r="J79" s="431">
        <v>127.2</v>
      </c>
      <c r="K79" s="431">
        <v>133.80000000000001</v>
      </c>
      <c r="L79" s="50" t="s">
        <v>1604</v>
      </c>
    </row>
    <row r="80" spans="1:12" ht="16.5" x14ac:dyDescent="0.35">
      <c r="A80" s="50" t="s">
        <v>1603</v>
      </c>
      <c r="B80" s="431">
        <v>1357.9749999999999</v>
      </c>
      <c r="C80" s="431">
        <v>1373.2760000000001</v>
      </c>
      <c r="D80" s="431">
        <v>1371.4</v>
      </c>
      <c r="E80" s="431">
        <v>1383.1</v>
      </c>
      <c r="F80" s="431">
        <v>1382.4</v>
      </c>
      <c r="G80" s="431">
        <v>1380.1</v>
      </c>
      <c r="H80" s="431">
        <v>1437.9</v>
      </c>
      <c r="I80" s="431">
        <v>1429.4</v>
      </c>
      <c r="J80" s="431">
        <v>1361.2</v>
      </c>
      <c r="K80" s="431">
        <v>1418.4</v>
      </c>
      <c r="L80" s="50" t="s">
        <v>1602</v>
      </c>
    </row>
    <row r="81" spans="1:12" ht="16.5" x14ac:dyDescent="0.35">
      <c r="A81" s="50" t="s">
        <v>1601</v>
      </c>
      <c r="B81" s="431">
        <v>40.402999999999999</v>
      </c>
      <c r="C81" s="431">
        <v>39.295999999999999</v>
      </c>
      <c r="D81" s="431">
        <v>41.1</v>
      </c>
      <c r="E81" s="431">
        <v>41.1</v>
      </c>
      <c r="F81" s="431">
        <v>43</v>
      </c>
      <c r="G81" s="431">
        <v>41.1</v>
      </c>
      <c r="H81" s="431">
        <v>45.1</v>
      </c>
      <c r="I81" s="431">
        <v>44.8</v>
      </c>
      <c r="J81" s="431">
        <v>44.3</v>
      </c>
      <c r="K81" s="431">
        <v>46.2</v>
      </c>
      <c r="L81" s="50" t="s">
        <v>1600</v>
      </c>
    </row>
    <row r="82" spans="1:12" ht="16.5" x14ac:dyDescent="0.35">
      <c r="A82" s="50"/>
      <c r="B82" s="431"/>
      <c r="C82" s="431"/>
      <c r="D82" s="431"/>
      <c r="E82" s="431"/>
      <c r="F82" s="431"/>
      <c r="G82" s="431"/>
      <c r="H82" s="431"/>
      <c r="I82" s="431"/>
      <c r="J82" s="431"/>
      <c r="K82" s="431"/>
      <c r="L82" s="50"/>
    </row>
    <row r="83" spans="1:12" ht="16.5" x14ac:dyDescent="0.35">
      <c r="A83" s="50" t="s">
        <v>1599</v>
      </c>
      <c r="B83" s="431">
        <v>104.102</v>
      </c>
      <c r="C83" s="431">
        <v>127.279</v>
      </c>
      <c r="D83" s="431">
        <v>133.19999999999999</v>
      </c>
      <c r="E83" s="431">
        <v>137.19999999999999</v>
      </c>
      <c r="F83" s="431">
        <v>142.69999999999999</v>
      </c>
      <c r="G83" s="431">
        <v>113.7</v>
      </c>
      <c r="H83" s="431">
        <v>216.3</v>
      </c>
      <c r="I83" s="431">
        <v>233.1</v>
      </c>
      <c r="J83" s="431">
        <v>214.6</v>
      </c>
      <c r="K83" s="431">
        <v>254.4</v>
      </c>
      <c r="L83" s="50" t="s">
        <v>1598</v>
      </c>
    </row>
    <row r="84" spans="1:12" ht="16.5" x14ac:dyDescent="0.35">
      <c r="A84" s="50"/>
      <c r="B84" s="431"/>
      <c r="C84" s="431"/>
      <c r="D84" s="431"/>
      <c r="E84" s="431"/>
      <c r="F84" s="431"/>
      <c r="G84" s="431"/>
      <c r="H84" s="431"/>
      <c r="I84" s="431"/>
      <c r="J84" s="431"/>
      <c r="K84" s="431"/>
      <c r="L84" s="50"/>
    </row>
    <row r="85" spans="1:12" ht="16.5" x14ac:dyDescent="0.35">
      <c r="A85" s="50" t="s">
        <v>1597</v>
      </c>
      <c r="B85" s="431">
        <v>214.42699999999999</v>
      </c>
      <c r="C85" s="431">
        <v>217.428</v>
      </c>
      <c r="D85" s="431">
        <v>247.9</v>
      </c>
      <c r="E85" s="431">
        <v>282.60000000000002</v>
      </c>
      <c r="F85" s="431">
        <v>322.10000000000002</v>
      </c>
      <c r="G85" s="431">
        <v>364.1</v>
      </c>
      <c r="H85" s="431">
        <v>418.6</v>
      </c>
      <c r="I85" s="431">
        <v>463.7</v>
      </c>
      <c r="J85" s="431">
        <v>575.9</v>
      </c>
      <c r="K85" s="431">
        <v>368.9</v>
      </c>
      <c r="L85" s="50" t="s">
        <v>1596</v>
      </c>
    </row>
    <row r="86" spans="1:12" ht="16.5" x14ac:dyDescent="0.35">
      <c r="A86" s="50"/>
      <c r="B86" s="431"/>
      <c r="C86" s="431"/>
      <c r="D86" s="431"/>
      <c r="E86" s="431"/>
      <c r="F86" s="431"/>
      <c r="G86" s="431"/>
      <c r="H86" s="431"/>
      <c r="I86" s="431"/>
      <c r="J86" s="431"/>
      <c r="K86" s="431"/>
      <c r="L86" s="50"/>
    </row>
    <row r="87" spans="1:12" ht="16.5" x14ac:dyDescent="0.35">
      <c r="A87" s="50" t="s">
        <v>1595</v>
      </c>
      <c r="B87" s="431"/>
      <c r="C87" s="431"/>
      <c r="D87" s="431"/>
      <c r="E87" s="431"/>
      <c r="F87" s="431"/>
      <c r="G87" s="431"/>
      <c r="H87" s="431"/>
      <c r="I87" s="431"/>
      <c r="J87" s="431"/>
      <c r="K87" s="431"/>
      <c r="L87" s="50" t="s">
        <v>1594</v>
      </c>
    </row>
    <row r="88" spans="1:12" ht="16.5" x14ac:dyDescent="0.35">
      <c r="A88" s="50" t="s">
        <v>1593</v>
      </c>
      <c r="B88" s="431">
        <v>1410.7239999999999</v>
      </c>
      <c r="C88" s="431">
        <v>1481.7929999999999</v>
      </c>
      <c r="D88" s="431">
        <v>1479.3</v>
      </c>
      <c r="E88" s="431">
        <v>1492.5</v>
      </c>
      <c r="F88" s="431">
        <v>1506.5</v>
      </c>
      <c r="G88" s="431">
        <v>1497.2</v>
      </c>
      <c r="H88" s="431">
        <v>1568.2</v>
      </c>
      <c r="I88" s="431">
        <v>1352.5</v>
      </c>
      <c r="J88" s="431">
        <v>1010.6</v>
      </c>
      <c r="K88" s="431">
        <v>1054.8</v>
      </c>
      <c r="L88" s="50" t="s">
        <v>1592</v>
      </c>
    </row>
    <row r="89" spans="1:12" ht="16.5" x14ac:dyDescent="0.35">
      <c r="A89" s="50" t="s">
        <v>1591</v>
      </c>
      <c r="B89" s="431"/>
      <c r="C89" s="431"/>
      <c r="D89" s="431"/>
      <c r="E89" s="431"/>
      <c r="F89" s="431"/>
      <c r="G89" s="431"/>
      <c r="H89" s="431"/>
      <c r="I89" s="431"/>
      <c r="J89" s="431"/>
      <c r="K89" s="431"/>
      <c r="L89" s="50" t="s">
        <v>1590</v>
      </c>
    </row>
    <row r="90" spans="1:12" ht="16.5" x14ac:dyDescent="0.35">
      <c r="A90" s="50" t="s">
        <v>1589</v>
      </c>
      <c r="B90" s="431">
        <v>68.522999999999996</v>
      </c>
      <c r="C90" s="431">
        <v>102.01900000000001</v>
      </c>
      <c r="D90" s="431">
        <v>101.8</v>
      </c>
      <c r="E90" s="431">
        <v>103.6</v>
      </c>
      <c r="F90" s="431">
        <v>116.3</v>
      </c>
      <c r="G90" s="431">
        <v>111.1</v>
      </c>
      <c r="H90" s="431">
        <v>121.8</v>
      </c>
      <c r="I90" s="431">
        <v>127.4</v>
      </c>
      <c r="J90" s="431">
        <v>117.4</v>
      </c>
      <c r="K90" s="431">
        <v>125.6</v>
      </c>
      <c r="L90" s="50" t="s">
        <v>1588</v>
      </c>
    </row>
    <row r="91" spans="1:12" ht="16.5" x14ac:dyDescent="0.35">
      <c r="A91" s="50" t="s">
        <v>1587</v>
      </c>
      <c r="B91" s="431">
        <v>1285.4749999999999</v>
      </c>
      <c r="C91" s="431">
        <v>1340.49</v>
      </c>
      <c r="D91" s="431">
        <v>1336.4</v>
      </c>
      <c r="E91" s="431">
        <v>1347.8</v>
      </c>
      <c r="F91" s="431">
        <v>1347.2</v>
      </c>
      <c r="G91" s="431">
        <v>1344.9</v>
      </c>
      <c r="H91" s="431">
        <v>1401.3</v>
      </c>
      <c r="I91" s="431">
        <v>1180.3</v>
      </c>
      <c r="J91" s="431">
        <v>849</v>
      </c>
      <c r="K91" s="431">
        <v>889</v>
      </c>
      <c r="L91" s="50" t="s">
        <v>1586</v>
      </c>
    </row>
    <row r="92" spans="1:12" ht="16.5" x14ac:dyDescent="0.35">
      <c r="A92" s="50" t="s">
        <v>1585</v>
      </c>
      <c r="B92" s="431">
        <v>56.725999999999999</v>
      </c>
      <c r="C92" s="431">
        <v>39.283999999999999</v>
      </c>
      <c r="D92" s="431">
        <v>41.1</v>
      </c>
      <c r="E92" s="431">
        <v>41.1</v>
      </c>
      <c r="F92" s="431">
        <v>43.1</v>
      </c>
      <c r="G92" s="431">
        <v>41.1</v>
      </c>
      <c r="H92" s="431">
        <v>45.1</v>
      </c>
      <c r="I92" s="431">
        <v>44.8</v>
      </c>
      <c r="J92" s="431">
        <v>44.3</v>
      </c>
      <c r="K92" s="431">
        <v>40.200000000000003</v>
      </c>
      <c r="L92" s="50" t="s">
        <v>1584</v>
      </c>
    </row>
    <row r="93" spans="1:12" ht="16.5" x14ac:dyDescent="0.35">
      <c r="A93" s="50"/>
      <c r="B93" s="431"/>
      <c r="C93" s="431"/>
      <c r="D93" s="431"/>
      <c r="E93" s="431"/>
      <c r="F93" s="431"/>
      <c r="G93" s="431"/>
      <c r="H93" s="431"/>
      <c r="I93" s="431"/>
      <c r="J93" s="431"/>
      <c r="K93" s="431"/>
      <c r="L93" s="50"/>
    </row>
    <row r="94" spans="1:12" ht="16.5" x14ac:dyDescent="0.35">
      <c r="A94" s="50" t="s">
        <v>1578</v>
      </c>
      <c r="B94" s="431">
        <v>2.9260000000000002</v>
      </c>
      <c r="C94" s="431">
        <v>3.0089999999999999</v>
      </c>
      <c r="D94" s="431">
        <v>2.2999999999999998</v>
      </c>
      <c r="E94" s="431">
        <v>2.8</v>
      </c>
      <c r="F94" s="431">
        <v>2</v>
      </c>
      <c r="G94" s="431">
        <v>3</v>
      </c>
      <c r="H94" s="431">
        <v>1.8</v>
      </c>
      <c r="I94" s="431">
        <v>1.9</v>
      </c>
      <c r="J94" s="431">
        <v>2.7</v>
      </c>
      <c r="K94" s="431">
        <v>0.9</v>
      </c>
      <c r="L94" s="50" t="s">
        <v>1577</v>
      </c>
    </row>
    <row r="95" spans="1:12" ht="16.5" x14ac:dyDescent="0.35">
      <c r="A95" s="50"/>
      <c r="B95" s="431"/>
      <c r="C95" s="431"/>
      <c r="D95" s="431"/>
      <c r="E95" s="431"/>
      <c r="F95" s="431"/>
      <c r="G95" s="431"/>
      <c r="H95" s="431"/>
      <c r="I95" s="431"/>
      <c r="J95" s="431"/>
      <c r="K95" s="431"/>
      <c r="L95" s="50"/>
    </row>
    <row r="96" spans="1:12" ht="16.5" x14ac:dyDescent="0.35">
      <c r="A96" s="50" t="s">
        <v>1583</v>
      </c>
      <c r="B96" s="431">
        <v>88.516000000000005</v>
      </c>
      <c r="C96" s="431">
        <v>104.533</v>
      </c>
      <c r="D96" s="431">
        <v>114.3</v>
      </c>
      <c r="E96" s="431">
        <v>127.9</v>
      </c>
      <c r="F96" s="431">
        <v>264.2</v>
      </c>
      <c r="G96" s="431">
        <v>136.30000000000001</v>
      </c>
      <c r="H96" s="431">
        <v>141.5</v>
      </c>
      <c r="I96" s="431">
        <v>362.1</v>
      </c>
      <c r="J96" s="431">
        <v>369.49999999999983</v>
      </c>
      <c r="K96" s="431">
        <v>333.59999999999911</v>
      </c>
      <c r="L96" s="50" t="s">
        <v>1575</v>
      </c>
    </row>
    <row r="97" spans="1:12" ht="16.5" x14ac:dyDescent="0.35">
      <c r="A97" s="50"/>
      <c r="B97" s="431"/>
      <c r="C97" s="431"/>
      <c r="D97" s="431"/>
      <c r="E97" s="431"/>
      <c r="F97" s="431"/>
      <c r="G97" s="431"/>
      <c r="H97" s="431"/>
      <c r="I97" s="431"/>
      <c r="J97" s="431"/>
      <c r="K97" s="431"/>
      <c r="L97" s="50"/>
    </row>
    <row r="98" spans="1:12" ht="16.5" x14ac:dyDescent="0.35">
      <c r="A98" s="50" t="s">
        <v>1582</v>
      </c>
      <c r="B98" s="431">
        <v>14361.478999999999</v>
      </c>
      <c r="C98" s="431">
        <v>14110.300999999999</v>
      </c>
      <c r="D98" s="431">
        <v>14056.2</v>
      </c>
      <c r="E98" s="431">
        <v>14057.800000000001</v>
      </c>
      <c r="F98" s="431">
        <v>15001.500000000002</v>
      </c>
      <c r="G98" s="431">
        <v>16113.3</v>
      </c>
      <c r="H98" s="432">
        <v>16251.8</v>
      </c>
      <c r="I98" s="431">
        <v>25643.7</v>
      </c>
      <c r="J98" s="431">
        <v>31613.100000000002</v>
      </c>
      <c r="K98" s="431">
        <v>29496.400000000001</v>
      </c>
      <c r="L98" s="50" t="s">
        <v>1581</v>
      </c>
    </row>
    <row r="99" spans="1:12" ht="16.5" x14ac:dyDescent="0.35">
      <c r="A99" s="50"/>
      <c r="B99" s="431"/>
      <c r="C99" s="431"/>
      <c r="D99" s="431"/>
      <c r="E99" s="431"/>
      <c r="F99" s="431"/>
      <c r="G99" s="431"/>
      <c r="H99" s="431"/>
      <c r="I99" s="431"/>
      <c r="J99" s="431"/>
      <c r="K99" s="431"/>
      <c r="L99" s="431"/>
    </row>
    <row r="100" spans="1:12" ht="16.5" x14ac:dyDescent="0.35">
      <c r="A100" s="50" t="s">
        <v>1580</v>
      </c>
      <c r="B100" s="431">
        <v>13313.708000000001</v>
      </c>
      <c r="C100" s="431">
        <v>13189.924999999999</v>
      </c>
      <c r="D100" s="431">
        <v>13247</v>
      </c>
      <c r="E100" s="431">
        <v>13259</v>
      </c>
      <c r="F100" s="431">
        <v>14479.900000000001</v>
      </c>
      <c r="G100" s="431">
        <v>15509.3</v>
      </c>
      <c r="H100" s="432">
        <v>15277.5</v>
      </c>
      <c r="I100" s="431">
        <v>24087.899999999998</v>
      </c>
      <c r="J100" s="431">
        <v>29773.9</v>
      </c>
      <c r="K100" s="431">
        <v>27433.5</v>
      </c>
      <c r="L100" s="50" t="s">
        <v>1579</v>
      </c>
    </row>
    <row r="101" spans="1:12" ht="16.5" x14ac:dyDescent="0.35">
      <c r="A101" s="50" t="s">
        <v>1578</v>
      </c>
      <c r="B101" s="431">
        <v>26.986000000000001</v>
      </c>
      <c r="C101" s="431">
        <v>27.274000000000001</v>
      </c>
      <c r="D101" s="431">
        <v>31.2</v>
      </c>
      <c r="E101" s="431">
        <v>31.1</v>
      </c>
      <c r="F101" s="431">
        <v>28.4</v>
      </c>
      <c r="G101" s="431">
        <v>27</v>
      </c>
      <c r="H101" s="431">
        <v>20.5</v>
      </c>
      <c r="I101" s="431">
        <v>15.299999999999999</v>
      </c>
      <c r="J101" s="431">
        <v>66.8</v>
      </c>
      <c r="K101" s="431">
        <v>21.1</v>
      </c>
      <c r="L101" s="50" t="s">
        <v>1577</v>
      </c>
    </row>
    <row r="102" spans="1:12" ht="16.5" x14ac:dyDescent="0.35">
      <c r="A102" s="50" t="s">
        <v>1576</v>
      </c>
      <c r="B102" s="431">
        <v>1020.785</v>
      </c>
      <c r="C102" s="431">
        <v>893.10199999999998</v>
      </c>
      <c r="D102" s="431">
        <v>778</v>
      </c>
      <c r="E102" s="431">
        <v>767.7</v>
      </c>
      <c r="F102" s="431">
        <v>493.2</v>
      </c>
      <c r="G102" s="431">
        <v>577.1</v>
      </c>
      <c r="H102" s="431">
        <v>953.8</v>
      </c>
      <c r="I102" s="431">
        <v>1540.5000000000027</v>
      </c>
      <c r="J102" s="431">
        <v>1772.4000000000017</v>
      </c>
      <c r="K102" s="431">
        <v>2041.8000000000025</v>
      </c>
      <c r="L102" s="50" t="s">
        <v>1575</v>
      </c>
    </row>
    <row r="103" spans="1:12" ht="18.5" x14ac:dyDescent="0.35">
      <c r="A103" s="424"/>
      <c r="B103" s="430"/>
      <c r="C103" s="430"/>
      <c r="D103" s="430"/>
      <c r="E103" s="430"/>
      <c r="F103" s="430"/>
      <c r="G103" s="430"/>
      <c r="H103" s="430"/>
      <c r="I103" s="429"/>
      <c r="J103" s="429"/>
      <c r="K103" s="429"/>
      <c r="L103" s="424"/>
    </row>
    <row r="105" spans="1:12" x14ac:dyDescent="0.35">
      <c r="A105" s="31" t="s">
        <v>390</v>
      </c>
      <c r="G105" s="31" t="s">
        <v>777</v>
      </c>
    </row>
    <row r="106" spans="1:12" x14ac:dyDescent="0.35">
      <c r="A106" s="31" t="s">
        <v>338</v>
      </c>
      <c r="G106" s="31" t="s">
        <v>779</v>
      </c>
    </row>
    <row r="107" spans="1:12" x14ac:dyDescent="0.35">
      <c r="A107" s="31" t="s">
        <v>1574</v>
      </c>
      <c r="G107" s="31" t="s">
        <v>1573</v>
      </c>
    </row>
    <row r="108" spans="1:12" x14ac:dyDescent="0.35">
      <c r="A108" s="31" t="s">
        <v>1572</v>
      </c>
      <c r="G108" s="31" t="s">
        <v>1571</v>
      </c>
    </row>
    <row r="109" spans="1:12" x14ac:dyDescent="0.35">
      <c r="A109" s="31" t="s">
        <v>1570</v>
      </c>
      <c r="G109" s="31" t="s">
        <v>1569</v>
      </c>
    </row>
    <row r="110" spans="1:12" x14ac:dyDescent="0.35">
      <c r="A110" s="428" t="s">
        <v>1568</v>
      </c>
      <c r="G110" s="31" t="s">
        <v>1567</v>
      </c>
    </row>
    <row r="111" spans="1:12" x14ac:dyDescent="0.35">
      <c r="A111" s="428" t="s">
        <v>1566</v>
      </c>
      <c r="G111" s="31" t="s">
        <v>1565</v>
      </c>
    </row>
    <row r="112" spans="1:12" x14ac:dyDescent="0.35">
      <c r="A112" s="428" t="s">
        <v>1564</v>
      </c>
      <c r="G112" s="31" t="s">
        <v>1563</v>
      </c>
    </row>
    <row r="114" spans="1:8" ht="16.5" x14ac:dyDescent="0.35">
      <c r="A114" s="49" t="s">
        <v>629</v>
      </c>
      <c r="B114" s="50"/>
      <c r="C114" s="50"/>
      <c r="D114" s="50"/>
      <c r="G114" s="272" t="s">
        <v>789</v>
      </c>
      <c r="H114" s="272"/>
    </row>
    <row r="115" spans="1:8" ht="16.5" x14ac:dyDescent="0.35">
      <c r="A115" s="49" t="s">
        <v>918</v>
      </c>
      <c r="B115" s="50"/>
      <c r="C115" s="50"/>
      <c r="D115" s="50"/>
      <c r="G115" s="272" t="s">
        <v>790</v>
      </c>
      <c r="H115" s="272"/>
    </row>
  </sheetData>
  <sheetProtection formatCells="0" selectLockedCells="1" selectUnlockedCells="1"/>
  <hyperlinks>
    <hyperlink ref="L3" location="'ÍNDICE-INDEX'!A1" display="ÍNDICE - INDEX" xr:uid="{191A1A59-5097-4282-A364-1A5EA66EDED6}"/>
  </hyperlinks>
  <pageMargins left="0.7" right="0.7" top="0.75" bottom="0.75" header="0.3" footer="0.3"/>
  <pageSetup scale="53" orientation="landscape" r:id="rId1"/>
  <rowBreaks count="1" manualBreakCount="1">
    <brk id="5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A1C4-D81A-4196-949A-C25C8BA23418}">
  <sheetPr>
    <tabColor theme="9" tint="0.59999389629810485"/>
  </sheetPr>
  <dimension ref="A1:L100"/>
  <sheetViews>
    <sheetView zoomScale="70" zoomScaleNormal="70" workbookViewId="0">
      <selection activeCell="N21" sqref="N21"/>
    </sheetView>
  </sheetViews>
  <sheetFormatPr defaultColWidth="9.1796875" defaultRowHeight="15" x14ac:dyDescent="0.35"/>
  <cols>
    <col min="1" max="1" width="52.1796875" style="31" customWidth="1"/>
    <col min="2" max="11" width="10.81640625" style="31" customWidth="1"/>
    <col min="12" max="12" width="47" style="31" customWidth="1"/>
    <col min="13" max="13" width="17.6328125" style="31" customWidth="1"/>
    <col min="14" max="16" width="15.81640625" style="31" customWidth="1"/>
    <col min="17" max="16384" width="9.1796875" style="31"/>
  </cols>
  <sheetData>
    <row r="1" spans="1:12" s="29" customFormat="1" ht="18.5" x14ac:dyDescent="0.35">
      <c r="A1" s="62" t="s">
        <v>1806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s="29" customFormat="1" ht="18.5" x14ac:dyDescent="0.35">
      <c r="A2" s="62" t="s">
        <v>1805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s="29" customFormat="1" ht="18.5" x14ac:dyDescent="0.35">
      <c r="A3" s="49" t="s">
        <v>137</v>
      </c>
      <c r="B3" s="439"/>
      <c r="C3" s="438"/>
      <c r="D3" s="438"/>
      <c r="E3" s="438"/>
      <c r="F3" s="438"/>
      <c r="G3" s="438"/>
      <c r="H3" s="438"/>
      <c r="I3" s="62"/>
      <c r="J3" s="62"/>
      <c r="K3" s="62"/>
      <c r="L3" s="62"/>
    </row>
    <row r="4" spans="1:12" ht="18.5" x14ac:dyDescent="0.35">
      <c r="A4" s="32"/>
      <c r="B4" s="99"/>
      <c r="C4" s="99"/>
      <c r="D4" s="99"/>
      <c r="E4" s="99"/>
      <c r="F4" s="99"/>
      <c r="G4" s="99"/>
      <c r="H4" s="99"/>
      <c r="I4" s="99"/>
      <c r="J4" s="99"/>
      <c r="K4" s="99"/>
      <c r="L4" s="32"/>
    </row>
    <row r="5" spans="1:12" ht="18.5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ht="18.5" x14ac:dyDescent="0.35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2" ht="16.5" x14ac:dyDescent="0.35">
      <c r="A7" s="78"/>
      <c r="B7" s="77"/>
      <c r="C7" s="77"/>
      <c r="D7" s="77"/>
      <c r="E7" s="77"/>
      <c r="F7" s="77"/>
      <c r="G7" s="77"/>
      <c r="H7" s="77"/>
      <c r="I7" s="77"/>
      <c r="J7" s="77"/>
      <c r="K7" s="77"/>
      <c r="L7" s="78"/>
    </row>
    <row r="8" spans="1:12" ht="15" customHeight="1" x14ac:dyDescent="0.35">
      <c r="A8" s="32"/>
      <c r="B8" s="32"/>
      <c r="C8" s="32"/>
      <c r="D8" s="32"/>
      <c r="E8" s="32"/>
      <c r="F8" s="32"/>
      <c r="G8" s="32"/>
      <c r="H8" s="32"/>
      <c r="I8" s="32"/>
      <c r="L8" s="32"/>
    </row>
    <row r="9" spans="1:12" ht="15" customHeight="1" x14ac:dyDescent="0.35">
      <c r="A9" s="32" t="s">
        <v>1804</v>
      </c>
      <c r="B9" s="439">
        <v>3998.4244900000003</v>
      </c>
      <c r="C9" s="439">
        <v>3298.0219999999999</v>
      </c>
      <c r="D9" s="438">
        <v>3090.2</v>
      </c>
      <c r="E9" s="438">
        <v>2989.6</v>
      </c>
      <c r="F9" s="438">
        <v>3041.8</v>
      </c>
      <c r="G9" s="438">
        <v>5666.7</v>
      </c>
      <c r="H9" s="438">
        <v>7356.8</v>
      </c>
      <c r="I9" s="438">
        <v>5599.4</v>
      </c>
      <c r="J9" s="438">
        <v>9112.7999999999993</v>
      </c>
      <c r="K9" s="438">
        <v>8282.5</v>
      </c>
      <c r="L9" s="32" t="s">
        <v>1804</v>
      </c>
    </row>
    <row r="10" spans="1:12" ht="15" customHeight="1" x14ac:dyDescent="0.35">
      <c r="A10" s="32"/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32"/>
    </row>
    <row r="11" spans="1:12" ht="15" customHeight="1" x14ac:dyDescent="0.35">
      <c r="A11" s="32" t="s">
        <v>1809</v>
      </c>
      <c r="B11" s="439">
        <v>2529.9924900000001</v>
      </c>
      <c r="C11" s="439">
        <v>2424.2629999999999</v>
      </c>
      <c r="D11" s="438">
        <v>2452.8000000000002</v>
      </c>
      <c r="E11" s="438">
        <v>2372.6</v>
      </c>
      <c r="F11" s="438">
        <v>2368.6999999999998</v>
      </c>
      <c r="G11" s="438">
        <v>2615.1</v>
      </c>
      <c r="H11" s="438">
        <v>4160.1000000000004</v>
      </c>
      <c r="I11" s="438">
        <v>4507.7</v>
      </c>
      <c r="J11" s="438">
        <v>7936.1</v>
      </c>
      <c r="K11" s="438">
        <v>4099.7</v>
      </c>
      <c r="L11" s="32" t="s">
        <v>1803</v>
      </c>
    </row>
    <row r="12" spans="1:12" ht="15" customHeight="1" x14ac:dyDescent="0.35">
      <c r="A12" s="32" t="s">
        <v>1802</v>
      </c>
      <c r="B12" s="438"/>
      <c r="C12" s="438"/>
      <c r="D12" s="438"/>
      <c r="E12" s="438"/>
      <c r="F12" s="438"/>
      <c r="G12" s="438"/>
      <c r="H12" s="438"/>
      <c r="I12" s="438"/>
      <c r="J12" s="438"/>
      <c r="K12" s="438"/>
      <c r="L12" s="32" t="s">
        <v>1801</v>
      </c>
    </row>
    <row r="13" spans="1:12" ht="15" customHeight="1" x14ac:dyDescent="0.35">
      <c r="A13" s="32" t="s">
        <v>1800</v>
      </c>
      <c r="B13" s="439">
        <v>183.56949</v>
      </c>
      <c r="C13" s="439">
        <v>176.90700000000001</v>
      </c>
      <c r="D13" s="438">
        <v>124.8</v>
      </c>
      <c r="E13" s="438">
        <v>127</v>
      </c>
      <c r="F13" s="438">
        <v>130</v>
      </c>
      <c r="G13" s="438">
        <v>197.2</v>
      </c>
      <c r="H13" s="438">
        <v>132.6</v>
      </c>
      <c r="I13" s="438">
        <v>297.5</v>
      </c>
      <c r="J13" s="438">
        <v>253</v>
      </c>
      <c r="K13" s="438">
        <v>231.6</v>
      </c>
      <c r="L13" s="32" t="s">
        <v>1799</v>
      </c>
    </row>
    <row r="14" spans="1:12" ht="15" customHeight="1" x14ac:dyDescent="0.35">
      <c r="A14" s="32" t="s">
        <v>1798</v>
      </c>
      <c r="B14" s="439">
        <v>0.76400000000000001</v>
      </c>
      <c r="C14" s="439">
        <v>4.6189999999999998</v>
      </c>
      <c r="D14" s="438">
        <v>0.5</v>
      </c>
      <c r="E14" s="438">
        <v>1.1000000000000001</v>
      </c>
      <c r="F14" s="438">
        <v>1.1000000000000001</v>
      </c>
      <c r="G14" s="439" t="s">
        <v>1722</v>
      </c>
      <c r="H14" s="438">
        <v>0.6</v>
      </c>
      <c r="I14" s="438">
        <v>1.6</v>
      </c>
      <c r="J14" s="438">
        <v>2</v>
      </c>
      <c r="K14" s="438">
        <v>12</v>
      </c>
      <c r="L14" s="32" t="s">
        <v>1797</v>
      </c>
    </row>
    <row r="15" spans="1:12" ht="15" customHeight="1" x14ac:dyDescent="0.35">
      <c r="A15" s="32" t="s">
        <v>1796</v>
      </c>
      <c r="B15" s="439"/>
      <c r="C15" s="439"/>
      <c r="D15" s="438"/>
      <c r="E15" s="438"/>
      <c r="F15" s="438"/>
      <c r="G15" s="439"/>
      <c r="H15" s="438"/>
      <c r="I15" s="438"/>
      <c r="J15" s="438"/>
      <c r="K15" s="438"/>
      <c r="L15" s="32" t="s">
        <v>1795</v>
      </c>
    </row>
    <row r="16" spans="1:12" ht="15" customHeight="1" x14ac:dyDescent="0.35">
      <c r="A16" s="32" t="s">
        <v>1794</v>
      </c>
      <c r="B16" s="439" t="s">
        <v>1725</v>
      </c>
      <c r="C16" s="439" t="s">
        <v>1725</v>
      </c>
      <c r="D16" s="439" t="s">
        <v>1725</v>
      </c>
      <c r="E16" s="439" t="s">
        <v>1725</v>
      </c>
      <c r="F16" s="439" t="s">
        <v>1725</v>
      </c>
      <c r="G16" s="439" t="s">
        <v>1725</v>
      </c>
      <c r="H16" s="439" t="s">
        <v>1725</v>
      </c>
      <c r="I16" s="438">
        <v>2.2000000000000002</v>
      </c>
      <c r="J16" s="438">
        <v>1.8</v>
      </c>
      <c r="K16" s="438">
        <v>0.5</v>
      </c>
      <c r="L16" s="32" t="s">
        <v>1793</v>
      </c>
    </row>
    <row r="17" spans="1:12" ht="15" customHeight="1" x14ac:dyDescent="0.35">
      <c r="A17" s="32" t="s">
        <v>1792</v>
      </c>
      <c r="B17" s="439"/>
      <c r="C17" s="439"/>
      <c r="D17" s="439"/>
      <c r="E17" s="439"/>
      <c r="F17" s="439"/>
      <c r="G17" s="439"/>
      <c r="H17" s="439"/>
      <c r="I17" s="438"/>
      <c r="J17" s="438"/>
      <c r="K17" s="438"/>
      <c r="L17" s="32" t="s">
        <v>1791</v>
      </c>
    </row>
    <row r="18" spans="1:12" ht="15" customHeight="1" x14ac:dyDescent="0.35">
      <c r="A18" s="32" t="s">
        <v>1790</v>
      </c>
      <c r="B18" s="439" t="s">
        <v>1725</v>
      </c>
      <c r="C18" s="439" t="s">
        <v>1725</v>
      </c>
      <c r="D18" s="439" t="s">
        <v>1725</v>
      </c>
      <c r="E18" s="439" t="s">
        <v>1725</v>
      </c>
      <c r="F18" s="439" t="s">
        <v>1725</v>
      </c>
      <c r="G18" s="439" t="s">
        <v>1725</v>
      </c>
      <c r="H18" s="439" t="s">
        <v>1725</v>
      </c>
      <c r="I18" s="438">
        <v>0.7</v>
      </c>
      <c r="J18" s="438">
        <v>2.4</v>
      </c>
      <c r="K18" s="438">
        <v>0.7</v>
      </c>
      <c r="L18" s="32" t="s">
        <v>1789</v>
      </c>
    </row>
    <row r="19" spans="1:12" ht="15" customHeight="1" x14ac:dyDescent="0.35">
      <c r="A19" s="32" t="s">
        <v>1788</v>
      </c>
      <c r="B19" s="439">
        <v>879.52099999999996</v>
      </c>
      <c r="C19" s="439">
        <v>876.59</v>
      </c>
      <c r="D19" s="438">
        <v>996.6</v>
      </c>
      <c r="E19" s="438">
        <v>820.1</v>
      </c>
      <c r="F19" s="438">
        <v>722.2</v>
      </c>
      <c r="G19" s="438">
        <v>613</v>
      </c>
      <c r="H19" s="438">
        <v>789.6</v>
      </c>
      <c r="I19" s="438">
        <v>1229.2</v>
      </c>
      <c r="J19" s="438">
        <v>2337.6</v>
      </c>
      <c r="K19" s="438">
        <v>2010.2</v>
      </c>
      <c r="L19" s="32" t="s">
        <v>1787</v>
      </c>
    </row>
    <row r="20" spans="1:12" ht="15" customHeight="1" x14ac:dyDescent="0.35">
      <c r="A20" s="32" t="s">
        <v>1720</v>
      </c>
      <c r="B20" s="439"/>
      <c r="C20" s="439"/>
      <c r="D20" s="438"/>
      <c r="E20" s="438"/>
      <c r="F20" s="438"/>
      <c r="G20" s="438"/>
      <c r="H20" s="438"/>
      <c r="I20" s="438"/>
      <c r="J20" s="438"/>
      <c r="K20" s="438"/>
      <c r="L20" s="32" t="s">
        <v>1719</v>
      </c>
    </row>
    <row r="21" spans="1:12" ht="15" customHeight="1" x14ac:dyDescent="0.35">
      <c r="A21" s="32" t="s">
        <v>1786</v>
      </c>
      <c r="B21" s="439">
        <v>11.914999999999999</v>
      </c>
      <c r="C21" s="439">
        <v>12.346</v>
      </c>
      <c r="D21" s="438">
        <v>19.399999999999999</v>
      </c>
      <c r="E21" s="438">
        <v>14.5</v>
      </c>
      <c r="F21" s="438">
        <v>11.5</v>
      </c>
      <c r="G21" s="440">
        <v>13.2</v>
      </c>
      <c r="H21" s="440">
        <v>9.6999999999999993</v>
      </c>
      <c r="I21" s="438">
        <v>159.6</v>
      </c>
      <c r="J21" s="438">
        <v>351.8</v>
      </c>
      <c r="K21" s="438">
        <v>181.3</v>
      </c>
      <c r="L21" s="32" t="s">
        <v>1785</v>
      </c>
    </row>
    <row r="22" spans="1:12" ht="15" customHeight="1" x14ac:dyDescent="0.35">
      <c r="A22" s="32" t="s">
        <v>1784</v>
      </c>
      <c r="B22" s="439" t="s">
        <v>1695</v>
      </c>
      <c r="C22" s="439" t="s">
        <v>1695</v>
      </c>
      <c r="D22" s="439" t="s">
        <v>1695</v>
      </c>
      <c r="E22" s="439" t="s">
        <v>1695</v>
      </c>
      <c r="F22" s="439" t="s">
        <v>1695</v>
      </c>
      <c r="G22" s="439" t="s">
        <v>1695</v>
      </c>
      <c r="H22" s="439" t="s">
        <v>1695</v>
      </c>
      <c r="I22" s="438">
        <v>131.9</v>
      </c>
      <c r="J22" s="438">
        <v>131.9</v>
      </c>
      <c r="K22" s="438">
        <v>167.8</v>
      </c>
      <c r="L22" s="32" t="s">
        <v>1783</v>
      </c>
    </row>
    <row r="23" spans="1:12" ht="15" customHeight="1" x14ac:dyDescent="0.35">
      <c r="A23" s="32" t="s">
        <v>1782</v>
      </c>
      <c r="B23" s="439">
        <v>6.6950000000000003</v>
      </c>
      <c r="C23" s="439">
        <v>6.3860000000000001</v>
      </c>
      <c r="D23" s="438">
        <v>7.2</v>
      </c>
      <c r="E23" s="438">
        <v>5.4</v>
      </c>
      <c r="F23" s="438">
        <v>1.7</v>
      </c>
      <c r="G23" s="438">
        <v>13.3</v>
      </c>
      <c r="H23" s="438">
        <v>16</v>
      </c>
      <c r="I23" s="438">
        <v>1</v>
      </c>
      <c r="J23" s="438">
        <v>2.5</v>
      </c>
      <c r="K23" s="438">
        <v>1</v>
      </c>
      <c r="L23" s="32" t="s">
        <v>1781</v>
      </c>
    </row>
    <row r="24" spans="1:12" ht="15" customHeight="1" x14ac:dyDescent="0.35">
      <c r="A24" s="32" t="s">
        <v>1780</v>
      </c>
      <c r="B24" s="439">
        <v>122.94799999999999</v>
      </c>
      <c r="C24" s="439">
        <v>117.32599999999999</v>
      </c>
      <c r="D24" s="438">
        <v>130.9</v>
      </c>
      <c r="E24" s="438">
        <v>158.5</v>
      </c>
      <c r="F24" s="438">
        <v>126.8</v>
      </c>
      <c r="G24" s="438">
        <v>171.1</v>
      </c>
      <c r="H24" s="438">
        <v>176.7</v>
      </c>
      <c r="I24" s="438">
        <v>301</v>
      </c>
      <c r="J24" s="438">
        <v>869.5</v>
      </c>
      <c r="K24" s="438">
        <v>268.60000000000002</v>
      </c>
      <c r="L24" s="32" t="s">
        <v>1779</v>
      </c>
    </row>
    <row r="25" spans="1:12" ht="15" customHeight="1" x14ac:dyDescent="0.35">
      <c r="A25" s="32" t="s">
        <v>1778</v>
      </c>
      <c r="B25" s="439" t="s">
        <v>1722</v>
      </c>
      <c r="C25" s="439">
        <v>0.223</v>
      </c>
      <c r="D25" s="438">
        <v>0.7</v>
      </c>
      <c r="E25" s="438">
        <v>0.4</v>
      </c>
      <c r="F25" s="438">
        <v>0.9</v>
      </c>
      <c r="G25" s="438">
        <v>0.3</v>
      </c>
      <c r="H25" s="438">
        <v>0.1</v>
      </c>
      <c r="I25" s="438">
        <v>1132.5999999999999</v>
      </c>
      <c r="J25" s="438">
        <v>1412.4</v>
      </c>
      <c r="K25" s="438">
        <v>1006.4</v>
      </c>
      <c r="L25" s="32" t="s">
        <v>1777</v>
      </c>
    </row>
    <row r="26" spans="1:12" ht="15" customHeight="1" x14ac:dyDescent="0.35">
      <c r="A26" s="32" t="s">
        <v>1720</v>
      </c>
      <c r="B26" s="439"/>
      <c r="C26" s="439"/>
      <c r="D26" s="438"/>
      <c r="E26" s="438"/>
      <c r="F26" s="438"/>
      <c r="G26" s="438"/>
      <c r="H26" s="438"/>
      <c r="I26" s="438"/>
      <c r="J26" s="438"/>
      <c r="K26" s="438"/>
      <c r="L26" s="32" t="s">
        <v>1719</v>
      </c>
    </row>
    <row r="27" spans="1:12" ht="15" customHeight="1" x14ac:dyDescent="0.35">
      <c r="A27" s="32" t="s">
        <v>1776</v>
      </c>
      <c r="B27" s="439" t="s">
        <v>1695</v>
      </c>
      <c r="C27" s="439" t="s">
        <v>1695</v>
      </c>
      <c r="D27" s="439" t="s">
        <v>1695</v>
      </c>
      <c r="E27" s="439" t="s">
        <v>1695</v>
      </c>
      <c r="F27" s="439" t="s">
        <v>1695</v>
      </c>
      <c r="G27" s="439" t="s">
        <v>1695</v>
      </c>
      <c r="H27" s="439" t="s">
        <v>1695</v>
      </c>
      <c r="I27" s="438">
        <v>887.1</v>
      </c>
      <c r="J27" s="438">
        <v>958</v>
      </c>
      <c r="K27" s="438">
        <v>342.9</v>
      </c>
      <c r="L27" s="32" t="s">
        <v>1776</v>
      </c>
    </row>
    <row r="28" spans="1:12" ht="15" customHeight="1" x14ac:dyDescent="0.35">
      <c r="A28" s="32" t="s">
        <v>1775</v>
      </c>
      <c r="B28" s="439">
        <v>2.0019999999999998</v>
      </c>
      <c r="C28" s="439">
        <v>6.4370000000000003</v>
      </c>
      <c r="D28" s="438">
        <v>2.7</v>
      </c>
      <c r="E28" s="438">
        <v>2.7</v>
      </c>
      <c r="F28" s="438">
        <v>2.7</v>
      </c>
      <c r="G28" s="438">
        <v>3.7</v>
      </c>
      <c r="H28" s="438">
        <v>0</v>
      </c>
      <c r="I28" s="438">
        <v>0</v>
      </c>
      <c r="J28" s="438">
        <v>0</v>
      </c>
      <c r="K28" s="438">
        <v>0</v>
      </c>
      <c r="L28" s="32" t="s">
        <v>1774</v>
      </c>
    </row>
    <row r="29" spans="1:12" ht="15" customHeight="1" x14ac:dyDescent="0.35">
      <c r="A29" s="32" t="s">
        <v>1773</v>
      </c>
      <c r="B29" s="439"/>
      <c r="C29" s="439"/>
      <c r="D29" s="438"/>
      <c r="E29" s="438"/>
      <c r="F29" s="438"/>
      <c r="G29" s="438"/>
      <c r="H29" s="438"/>
      <c r="I29" s="438"/>
      <c r="J29" s="438"/>
      <c r="K29" s="438"/>
      <c r="L29" s="32" t="s">
        <v>1772</v>
      </c>
    </row>
    <row r="30" spans="1:12" ht="15" customHeight="1" x14ac:dyDescent="0.35">
      <c r="A30" s="32" t="s">
        <v>1771</v>
      </c>
      <c r="B30" s="439">
        <v>9.3420000000000005</v>
      </c>
      <c r="C30" s="439">
        <v>7.7469999999999999</v>
      </c>
      <c r="D30" s="438">
        <v>8</v>
      </c>
      <c r="E30" s="438">
        <v>5.9</v>
      </c>
      <c r="F30" s="438">
        <v>6.6</v>
      </c>
      <c r="G30" s="438">
        <v>4.0999999999999996</v>
      </c>
      <c r="H30" s="438">
        <v>7.7</v>
      </c>
      <c r="I30" s="438">
        <v>57.3</v>
      </c>
      <c r="J30" s="438">
        <v>100.1</v>
      </c>
      <c r="K30" s="438">
        <v>38.1</v>
      </c>
      <c r="L30" s="32" t="s">
        <v>1770</v>
      </c>
    </row>
    <row r="31" spans="1:12" ht="15" customHeight="1" x14ac:dyDescent="0.35">
      <c r="A31" s="32" t="s">
        <v>1769</v>
      </c>
      <c r="B31" s="439">
        <v>814.32299999999998</v>
      </c>
      <c r="C31" s="439">
        <v>934.89200000000005</v>
      </c>
      <c r="D31" s="438">
        <v>829.5</v>
      </c>
      <c r="E31" s="438">
        <v>827.8</v>
      </c>
      <c r="F31" s="438">
        <v>1164.5</v>
      </c>
      <c r="G31" s="438">
        <v>1378.5</v>
      </c>
      <c r="H31" s="438">
        <v>2728.5</v>
      </c>
      <c r="I31" s="438">
        <v>985.3</v>
      </c>
      <c r="J31" s="438">
        <v>1350.2</v>
      </c>
      <c r="K31" s="438">
        <v>146.30000000000001</v>
      </c>
      <c r="L31" s="32" t="s">
        <v>1768</v>
      </c>
    </row>
    <row r="32" spans="1:12" ht="15" customHeight="1" x14ac:dyDescent="0.35">
      <c r="A32" s="32" t="s">
        <v>1767</v>
      </c>
      <c r="B32" s="439" t="s">
        <v>1725</v>
      </c>
      <c r="C32" s="439" t="s">
        <v>1725</v>
      </c>
      <c r="D32" s="439" t="s">
        <v>1725</v>
      </c>
      <c r="E32" s="439" t="s">
        <v>1725</v>
      </c>
      <c r="F32" s="439" t="s">
        <v>1725</v>
      </c>
      <c r="G32" s="439" t="s">
        <v>1725</v>
      </c>
      <c r="H32" s="439" t="s">
        <v>1725</v>
      </c>
      <c r="I32" s="438">
        <v>36.1</v>
      </c>
      <c r="J32" s="438">
        <v>84.1</v>
      </c>
      <c r="K32" s="438">
        <v>17.600000000000001</v>
      </c>
      <c r="L32" s="32" t="s">
        <v>1766</v>
      </c>
    </row>
    <row r="33" spans="1:12" ht="15" customHeight="1" x14ac:dyDescent="0.35">
      <c r="A33" s="32" t="s">
        <v>1765</v>
      </c>
      <c r="B33" s="439"/>
      <c r="C33" s="439"/>
      <c r="D33" s="439"/>
      <c r="E33" s="439"/>
      <c r="F33" s="439"/>
      <c r="G33" s="439"/>
      <c r="H33" s="439"/>
      <c r="I33" s="438"/>
      <c r="J33" s="438"/>
      <c r="K33" s="438"/>
      <c r="L33" s="32" t="s">
        <v>1764</v>
      </c>
    </row>
    <row r="34" spans="1:12" ht="15" customHeight="1" x14ac:dyDescent="0.35">
      <c r="A34" s="32" t="s">
        <v>1763</v>
      </c>
      <c r="B34" s="439" t="s">
        <v>1695</v>
      </c>
      <c r="C34" s="439" t="s">
        <v>1695</v>
      </c>
      <c r="D34" s="439" t="s">
        <v>1695</v>
      </c>
      <c r="E34" s="439" t="s">
        <v>1695</v>
      </c>
      <c r="F34" s="439" t="s">
        <v>1695</v>
      </c>
      <c r="G34" s="439" t="s">
        <v>1695</v>
      </c>
      <c r="H34" s="439" t="s">
        <v>1695</v>
      </c>
      <c r="I34" s="438">
        <v>5</v>
      </c>
      <c r="J34" s="438">
        <v>0.3</v>
      </c>
      <c r="K34" s="438">
        <v>5</v>
      </c>
      <c r="L34" s="32" t="s">
        <v>1762</v>
      </c>
    </row>
    <row r="35" spans="1:12" ht="15" customHeight="1" x14ac:dyDescent="0.35">
      <c r="A35" s="32" t="s">
        <v>1761</v>
      </c>
      <c r="B35" s="439">
        <v>2.4129999999999998</v>
      </c>
      <c r="C35" s="439">
        <v>7.1130000000000004</v>
      </c>
      <c r="D35" s="438">
        <v>6.4</v>
      </c>
      <c r="E35" s="438">
        <v>7.5</v>
      </c>
      <c r="F35" s="438">
        <v>5.9</v>
      </c>
      <c r="G35" s="438">
        <v>2.6</v>
      </c>
      <c r="H35" s="438">
        <v>1.8</v>
      </c>
      <c r="I35" s="438">
        <v>30.6</v>
      </c>
      <c r="J35" s="438">
        <v>82.7</v>
      </c>
      <c r="K35" s="438">
        <v>12.3</v>
      </c>
      <c r="L35" s="32" t="s">
        <v>1760</v>
      </c>
    </row>
    <row r="36" spans="1:12" ht="15" customHeight="1" x14ac:dyDescent="0.35">
      <c r="A36" s="32" t="s">
        <v>1759</v>
      </c>
      <c r="B36" s="439" t="s">
        <v>1695</v>
      </c>
      <c r="C36" s="439" t="s">
        <v>1695</v>
      </c>
      <c r="D36" s="439" t="s">
        <v>1695</v>
      </c>
      <c r="E36" s="439" t="s">
        <v>1695</v>
      </c>
      <c r="F36" s="439" t="s">
        <v>1695</v>
      </c>
      <c r="G36" s="439" t="s">
        <v>1695</v>
      </c>
      <c r="H36" s="439" t="s">
        <v>1695</v>
      </c>
      <c r="I36" s="438">
        <v>0.3</v>
      </c>
      <c r="J36" s="438">
        <v>0.5</v>
      </c>
      <c r="K36" s="438">
        <v>-0.2</v>
      </c>
      <c r="L36" s="32" t="s">
        <v>1758</v>
      </c>
    </row>
    <row r="37" spans="1:12" ht="15" customHeight="1" x14ac:dyDescent="0.35">
      <c r="A37" s="32" t="s">
        <v>1757</v>
      </c>
      <c r="B37" s="439"/>
      <c r="C37" s="439"/>
      <c r="D37" s="438"/>
      <c r="E37" s="438"/>
      <c r="F37" s="438"/>
      <c r="G37" s="438"/>
      <c r="H37" s="438"/>
      <c r="I37" s="438"/>
      <c r="J37" s="438"/>
      <c r="K37" s="438"/>
      <c r="L37" s="32" t="s">
        <v>1756</v>
      </c>
    </row>
    <row r="38" spans="1:12" ht="15" customHeight="1" x14ac:dyDescent="0.35">
      <c r="A38" s="32" t="s">
        <v>1755</v>
      </c>
      <c r="B38" s="439">
        <v>0.61199999999999999</v>
      </c>
      <c r="C38" s="439" t="s">
        <v>1722</v>
      </c>
      <c r="D38" s="438">
        <v>0.6</v>
      </c>
      <c r="E38" s="438">
        <v>0.3</v>
      </c>
      <c r="F38" s="438">
        <v>0.2</v>
      </c>
      <c r="G38" s="439" t="s">
        <v>1722</v>
      </c>
      <c r="H38" s="438">
        <v>0.2</v>
      </c>
      <c r="I38" s="438">
        <v>34.700000000000003</v>
      </c>
      <c r="J38" s="438">
        <v>195.6</v>
      </c>
      <c r="K38" s="438">
        <v>64.2</v>
      </c>
      <c r="L38" s="32" t="s">
        <v>1754</v>
      </c>
    </row>
    <row r="39" spans="1:12" ht="15" customHeight="1" x14ac:dyDescent="0.35">
      <c r="A39" s="32" t="s">
        <v>1753</v>
      </c>
      <c r="B39" s="439"/>
      <c r="C39" s="439"/>
      <c r="D39" s="438"/>
      <c r="E39" s="438"/>
      <c r="F39" s="438"/>
      <c r="G39" s="438"/>
      <c r="H39" s="438"/>
      <c r="I39" s="438"/>
      <c r="J39" s="438"/>
      <c r="K39" s="438"/>
      <c r="L39" s="32" t="s">
        <v>1752</v>
      </c>
    </row>
    <row r="40" spans="1:12" ht="15" customHeight="1" x14ac:dyDescent="0.35">
      <c r="A40" s="32" t="s">
        <v>1751</v>
      </c>
      <c r="B40" s="439">
        <v>37.884</v>
      </c>
      <c r="C40" s="439">
        <v>40.14</v>
      </c>
      <c r="D40" s="438">
        <v>21.1</v>
      </c>
      <c r="E40" s="438">
        <v>28.1</v>
      </c>
      <c r="F40" s="438">
        <v>27.2</v>
      </c>
      <c r="G40" s="438">
        <v>17.2</v>
      </c>
      <c r="H40" s="438">
        <v>33.9</v>
      </c>
      <c r="I40" s="438">
        <v>125.9</v>
      </c>
      <c r="J40" s="438">
        <v>397.4</v>
      </c>
      <c r="K40" s="438">
        <v>92.8</v>
      </c>
      <c r="L40" s="32" t="s">
        <v>1750</v>
      </c>
    </row>
    <row r="41" spans="1:12" ht="15" customHeight="1" x14ac:dyDescent="0.35">
      <c r="A41" s="32" t="s">
        <v>1749</v>
      </c>
      <c r="B41" s="439">
        <v>38.351999999999997</v>
      </c>
      <c r="C41" s="439">
        <v>39.192</v>
      </c>
      <c r="D41" s="438">
        <v>29.7</v>
      </c>
      <c r="E41" s="438">
        <v>86.4</v>
      </c>
      <c r="F41" s="438">
        <v>65.599999999999994</v>
      </c>
      <c r="G41" s="438">
        <v>51.5</v>
      </c>
      <c r="H41" s="438">
        <v>97.7</v>
      </c>
      <c r="I41" s="438">
        <v>183.7</v>
      </c>
      <c r="J41" s="438">
        <v>609.79999999999995</v>
      </c>
      <c r="K41" s="438">
        <v>91.7</v>
      </c>
      <c r="L41" s="32" t="s">
        <v>1748</v>
      </c>
    </row>
    <row r="42" spans="1:12" ht="15" customHeight="1" x14ac:dyDescent="0.35">
      <c r="A42" s="32" t="s">
        <v>1747</v>
      </c>
      <c r="B42" s="439">
        <v>431.56700000000001</v>
      </c>
      <c r="C42" s="439">
        <v>206.69100000000026</v>
      </c>
      <c r="D42" s="439">
        <v>294.10000000000036</v>
      </c>
      <c r="E42" s="439">
        <v>301.40000000000009</v>
      </c>
      <c r="F42" s="439">
        <v>113.30000000000018</v>
      </c>
      <c r="G42" s="439">
        <v>162.59999999999991</v>
      </c>
      <c r="H42" s="439">
        <v>174.70000000000027</v>
      </c>
      <c r="I42" s="439">
        <v>118.90000000000055</v>
      </c>
      <c r="J42" s="439">
        <v>317.69999999999891</v>
      </c>
      <c r="K42" s="439">
        <v>117.99999999999955</v>
      </c>
      <c r="L42" s="32" t="s">
        <v>1746</v>
      </c>
    </row>
    <row r="43" spans="1:12" ht="15" customHeight="1" x14ac:dyDescent="0.35">
      <c r="A43" s="102"/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102"/>
    </row>
    <row r="44" spans="1:12" ht="18.5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8.5" x14ac:dyDescent="0.3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 t="s">
        <v>320</v>
      </c>
    </row>
    <row r="46" spans="1:12" ht="18.5" x14ac:dyDescent="0.3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18.5" x14ac:dyDescent="0.3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18.5" x14ac:dyDescent="0.35">
      <c r="A48" s="62" t="s">
        <v>1745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18.5" x14ac:dyDescent="0.35">
      <c r="A49" s="62" t="s">
        <v>1744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ht="18.5" x14ac:dyDescent="0.35">
      <c r="A50" s="49" t="s">
        <v>137</v>
      </c>
      <c r="B50" s="439"/>
      <c r="C50" s="438"/>
      <c r="D50" s="438"/>
      <c r="E50" s="438"/>
      <c r="F50" s="438"/>
      <c r="G50" s="438"/>
      <c r="H50" s="438"/>
      <c r="I50" s="32"/>
      <c r="J50" s="32"/>
      <c r="K50" s="32"/>
      <c r="L50" s="32"/>
    </row>
    <row r="51" spans="1:12" ht="18.5" x14ac:dyDescent="0.3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 ht="18.5" x14ac:dyDescent="0.3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</row>
    <row r="53" spans="1:12" ht="18.5" x14ac:dyDescent="0.35">
      <c r="A53" s="73"/>
      <c r="B53" s="74">
        <v>2013</v>
      </c>
      <c r="C53" s="74">
        <v>2014</v>
      </c>
      <c r="D53" s="74">
        <v>2015</v>
      </c>
      <c r="E53" s="74">
        <v>2016</v>
      </c>
      <c r="F53" s="74">
        <v>2017</v>
      </c>
      <c r="G53" s="74">
        <v>2018</v>
      </c>
      <c r="H53" s="74">
        <v>2019</v>
      </c>
      <c r="I53" s="74" t="s">
        <v>3</v>
      </c>
      <c r="J53" s="74" t="s">
        <v>4</v>
      </c>
      <c r="K53" s="74" t="s">
        <v>87</v>
      </c>
      <c r="L53" s="73" t="s">
        <v>135</v>
      </c>
    </row>
    <row r="54" spans="1:12" ht="16.5" x14ac:dyDescent="0.35">
      <c r="A54" s="78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8"/>
    </row>
    <row r="55" spans="1:12" ht="15" customHeight="1" x14ac:dyDescent="0.35">
      <c r="A55" s="32"/>
      <c r="B55" s="32"/>
      <c r="C55" s="32"/>
      <c r="D55" s="32"/>
      <c r="E55" s="32"/>
      <c r="F55" s="32"/>
      <c r="G55" s="99"/>
      <c r="H55" s="99"/>
      <c r="I55" s="99"/>
      <c r="J55" s="228"/>
      <c r="K55" s="228"/>
      <c r="L55" s="32"/>
    </row>
    <row r="56" spans="1:12" ht="15" customHeight="1" x14ac:dyDescent="0.35">
      <c r="A56" s="32" t="s">
        <v>643</v>
      </c>
      <c r="B56" s="439">
        <v>113.822</v>
      </c>
      <c r="C56" s="439">
        <v>179.363</v>
      </c>
      <c r="D56" s="438">
        <v>139.19999999999999</v>
      </c>
      <c r="E56" s="438">
        <v>171.3</v>
      </c>
      <c r="F56" s="438">
        <v>229.5</v>
      </c>
      <c r="G56" s="438">
        <v>211.2</v>
      </c>
      <c r="H56" s="438">
        <v>156.19999999999999</v>
      </c>
      <c r="I56" s="438">
        <v>72.599999999999994</v>
      </c>
      <c r="J56" s="438">
        <v>262.39999999999998</v>
      </c>
      <c r="K56" s="438">
        <v>157.30000000000001</v>
      </c>
      <c r="L56" s="419" t="s">
        <v>646</v>
      </c>
    </row>
    <row r="57" spans="1:12" ht="15" customHeight="1" x14ac:dyDescent="0.35">
      <c r="A57" s="32" t="s">
        <v>1743</v>
      </c>
      <c r="B57" s="439"/>
      <c r="C57" s="439"/>
      <c r="D57" s="438"/>
      <c r="E57" s="438"/>
      <c r="F57" s="438"/>
    </row>
    <row r="58" spans="1:12" ht="15" customHeight="1" x14ac:dyDescent="0.35">
      <c r="A58" s="32" t="s">
        <v>1742</v>
      </c>
      <c r="B58" s="439">
        <v>46.640999999999998</v>
      </c>
      <c r="C58" s="439">
        <v>35.072000000000003</v>
      </c>
      <c r="D58" s="438">
        <v>89.1</v>
      </c>
      <c r="E58" s="438">
        <v>60</v>
      </c>
      <c r="F58" s="438">
        <v>0.4</v>
      </c>
      <c r="G58" s="438">
        <v>20.6</v>
      </c>
      <c r="H58" s="438">
        <v>0.3</v>
      </c>
      <c r="I58" s="438">
        <v>11.7</v>
      </c>
      <c r="J58" s="438">
        <v>88.2</v>
      </c>
      <c r="K58" s="438">
        <v>12.4</v>
      </c>
      <c r="L58" s="419" t="s">
        <v>1741</v>
      </c>
    </row>
    <row r="59" spans="1:12" ht="15" customHeight="1" x14ac:dyDescent="0.35">
      <c r="A59" s="32" t="s">
        <v>1740</v>
      </c>
      <c r="B59" s="439">
        <v>1.3520000000000001</v>
      </c>
      <c r="C59" s="439">
        <v>54.738999999999997</v>
      </c>
      <c r="D59" s="438">
        <v>1</v>
      </c>
      <c r="E59" s="438">
        <v>0</v>
      </c>
      <c r="F59" s="438">
        <v>0</v>
      </c>
      <c r="G59" s="438">
        <v>5.0999999999999996</v>
      </c>
      <c r="H59" s="438">
        <v>9.1999999999999993</v>
      </c>
      <c r="I59" s="438">
        <v>0</v>
      </c>
      <c r="J59" s="438">
        <v>0</v>
      </c>
      <c r="K59" s="438">
        <v>0</v>
      </c>
      <c r="L59" s="419" t="s">
        <v>1739</v>
      </c>
    </row>
    <row r="60" spans="1:12" ht="15" customHeight="1" x14ac:dyDescent="0.35">
      <c r="A60" s="32" t="s">
        <v>1738</v>
      </c>
      <c r="B60" s="439">
        <v>24.029</v>
      </c>
      <c r="C60" s="439">
        <v>46.723999999999997</v>
      </c>
      <c r="D60" s="438">
        <v>40.6</v>
      </c>
      <c r="E60" s="438">
        <v>98.9</v>
      </c>
      <c r="F60" s="438">
        <v>190.9</v>
      </c>
      <c r="G60" s="438">
        <v>0.3</v>
      </c>
      <c r="H60" s="438" t="s">
        <v>1695</v>
      </c>
      <c r="I60" s="438">
        <v>22.2</v>
      </c>
      <c r="J60" s="438">
        <v>35.9</v>
      </c>
      <c r="K60" s="438">
        <v>56.1</v>
      </c>
      <c r="L60" s="419" t="s">
        <v>1737</v>
      </c>
    </row>
    <row r="61" spans="1:12" ht="15" customHeight="1" x14ac:dyDescent="0.35">
      <c r="A61" s="32" t="s">
        <v>1736</v>
      </c>
      <c r="B61" s="439" t="s">
        <v>1725</v>
      </c>
      <c r="C61" s="439" t="s">
        <v>1725</v>
      </c>
      <c r="D61" s="439" t="s">
        <v>1725</v>
      </c>
      <c r="E61" s="439" t="s">
        <v>1725</v>
      </c>
      <c r="F61" s="439" t="s">
        <v>1725</v>
      </c>
      <c r="G61" s="439" t="s">
        <v>1725</v>
      </c>
      <c r="H61" s="439" t="s">
        <v>1725</v>
      </c>
      <c r="I61" s="438">
        <v>26.4</v>
      </c>
      <c r="J61" s="438">
        <v>112.4</v>
      </c>
      <c r="K61" s="438">
        <v>75.2</v>
      </c>
      <c r="L61" s="32" t="s">
        <v>1735</v>
      </c>
    </row>
    <row r="62" spans="1:12" ht="15" customHeight="1" x14ac:dyDescent="0.35">
      <c r="A62" s="32" t="s">
        <v>1734</v>
      </c>
      <c r="B62" s="439">
        <v>40.473999999999997</v>
      </c>
      <c r="C62" s="439">
        <v>41.279000000000003</v>
      </c>
      <c r="D62" s="438">
        <v>7</v>
      </c>
      <c r="E62" s="438">
        <v>6.3</v>
      </c>
      <c r="F62" s="438">
        <v>10.8</v>
      </c>
      <c r="G62" s="438">
        <v>165.4</v>
      </c>
      <c r="H62" s="438">
        <v>138.6</v>
      </c>
      <c r="I62" s="438">
        <v>2.8</v>
      </c>
      <c r="J62" s="438">
        <v>9.5</v>
      </c>
      <c r="K62" s="438">
        <v>12</v>
      </c>
      <c r="L62" s="419" t="s">
        <v>1733</v>
      </c>
    </row>
    <row r="63" spans="1:12" ht="15" customHeight="1" x14ac:dyDescent="0.35">
      <c r="A63" s="32" t="s">
        <v>1732</v>
      </c>
      <c r="B63" s="439" t="s">
        <v>1725</v>
      </c>
      <c r="C63" s="439" t="s">
        <v>1725</v>
      </c>
      <c r="D63" s="439" t="s">
        <v>1725</v>
      </c>
      <c r="E63" s="439" t="s">
        <v>1725</v>
      </c>
      <c r="F63" s="439" t="s">
        <v>1725</v>
      </c>
      <c r="G63" s="439" t="s">
        <v>1725</v>
      </c>
      <c r="H63" s="439" t="s">
        <v>1725</v>
      </c>
      <c r="I63" s="438">
        <v>5.7</v>
      </c>
      <c r="J63" s="438">
        <v>6.7</v>
      </c>
      <c r="K63" s="438">
        <v>0.1</v>
      </c>
      <c r="L63" s="419" t="s">
        <v>1731</v>
      </c>
    </row>
    <row r="64" spans="1:12" ht="15" customHeight="1" x14ac:dyDescent="0.35">
      <c r="A64" s="32" t="s">
        <v>1730</v>
      </c>
      <c r="B64" s="439">
        <v>0</v>
      </c>
      <c r="C64" s="439">
        <v>0.26600000000000001</v>
      </c>
      <c r="D64" s="438">
        <v>0.2</v>
      </c>
      <c r="E64" s="438">
        <v>0.3</v>
      </c>
      <c r="F64" s="438">
        <v>0.5</v>
      </c>
      <c r="G64" s="438">
        <v>16.8</v>
      </c>
      <c r="H64" s="438">
        <v>5</v>
      </c>
      <c r="I64" s="438">
        <v>0.3</v>
      </c>
      <c r="J64" s="438">
        <v>0.4</v>
      </c>
      <c r="K64" s="438">
        <v>0.4</v>
      </c>
      <c r="L64" s="419" t="s">
        <v>1729</v>
      </c>
    </row>
    <row r="65" spans="1:12" ht="15" customHeight="1" x14ac:dyDescent="0.35">
      <c r="A65" s="32" t="s">
        <v>1728</v>
      </c>
      <c r="B65" s="439">
        <v>0.56100000000000005</v>
      </c>
      <c r="C65" s="439">
        <v>0.56100000000000005</v>
      </c>
      <c r="D65" s="438">
        <v>0.6</v>
      </c>
      <c r="E65" s="438">
        <v>0.1</v>
      </c>
      <c r="F65" s="438">
        <v>18.2</v>
      </c>
      <c r="G65" s="438">
        <v>2.8</v>
      </c>
      <c r="H65" s="438">
        <v>3.1</v>
      </c>
      <c r="I65" s="438">
        <v>3.5</v>
      </c>
      <c r="J65" s="438">
        <v>5.7</v>
      </c>
      <c r="K65" s="439" t="s">
        <v>1725</v>
      </c>
      <c r="L65" s="419" t="s">
        <v>1727</v>
      </c>
    </row>
    <row r="66" spans="1:12" ht="15" customHeight="1" x14ac:dyDescent="0.35">
      <c r="A66" s="32" t="s">
        <v>1726</v>
      </c>
      <c r="B66" s="439">
        <v>0.76500000000000001</v>
      </c>
      <c r="C66" s="439">
        <v>0.72199999999999998</v>
      </c>
      <c r="D66" s="438">
        <v>0.7</v>
      </c>
      <c r="E66" s="438">
        <v>0.7</v>
      </c>
      <c r="F66" s="438">
        <v>8.8000000000000007</v>
      </c>
      <c r="G66" s="438">
        <v>0</v>
      </c>
      <c r="H66" s="438">
        <v>0</v>
      </c>
      <c r="I66" s="438">
        <v>0</v>
      </c>
      <c r="J66" s="438">
        <v>2.9</v>
      </c>
      <c r="K66" s="439" t="s">
        <v>1725</v>
      </c>
      <c r="L66" s="419" t="s">
        <v>1724</v>
      </c>
    </row>
    <row r="67" spans="1:12" ht="15" customHeight="1" x14ac:dyDescent="0.35">
      <c r="A67" s="32" t="s">
        <v>1723</v>
      </c>
      <c r="B67" s="439">
        <v>0</v>
      </c>
      <c r="C67" s="439">
        <v>0</v>
      </c>
      <c r="D67" s="438" t="s">
        <v>1722</v>
      </c>
      <c r="E67" s="438">
        <v>5</v>
      </c>
      <c r="F67" s="438">
        <v>0</v>
      </c>
      <c r="G67" s="438">
        <v>0.19999999999996021</v>
      </c>
      <c r="H67" s="438">
        <v>0</v>
      </c>
      <c r="I67" s="438">
        <v>0</v>
      </c>
      <c r="J67" s="438">
        <v>0.7</v>
      </c>
      <c r="K67" s="438">
        <v>1.1000000000000001</v>
      </c>
      <c r="L67" s="419" t="s">
        <v>1721</v>
      </c>
    </row>
    <row r="68" spans="1:12" ht="15" customHeight="1" x14ac:dyDescent="0.35">
      <c r="A68" s="32"/>
      <c r="B68" s="439"/>
      <c r="C68" s="438"/>
      <c r="D68" s="438"/>
      <c r="E68" s="438"/>
      <c r="F68" s="438"/>
      <c r="G68" s="438"/>
      <c r="H68" s="438"/>
      <c r="J68" s="438"/>
      <c r="K68" s="438"/>
      <c r="L68" s="419"/>
    </row>
    <row r="69" spans="1:12" ht="15" customHeight="1" x14ac:dyDescent="0.35">
      <c r="A69" s="32" t="s">
        <v>642</v>
      </c>
      <c r="B69" s="439">
        <v>380.23899999999998</v>
      </c>
      <c r="C69" s="439">
        <v>374.79700000000003</v>
      </c>
      <c r="D69" s="438">
        <v>243.5</v>
      </c>
      <c r="E69" s="438">
        <v>268.7</v>
      </c>
      <c r="F69" s="438">
        <v>294.60000000000002</v>
      </c>
      <c r="G69" s="438">
        <v>457.4</v>
      </c>
      <c r="H69" s="438">
        <v>398</v>
      </c>
      <c r="I69" s="438">
        <v>540.20000000000005</v>
      </c>
      <c r="J69" s="438">
        <v>880.9</v>
      </c>
      <c r="K69" s="438">
        <v>320.8</v>
      </c>
      <c r="L69" s="419" t="s">
        <v>642</v>
      </c>
    </row>
    <row r="70" spans="1:12" ht="15" customHeight="1" x14ac:dyDescent="0.35">
      <c r="A70" s="32" t="s">
        <v>1720</v>
      </c>
      <c r="B70" s="439"/>
      <c r="C70" s="439"/>
      <c r="D70" s="438"/>
      <c r="E70" s="438"/>
      <c r="F70" s="438"/>
      <c r="G70" s="438"/>
      <c r="H70" s="438"/>
      <c r="I70" s="438"/>
      <c r="J70" s="438"/>
      <c r="K70" s="438"/>
      <c r="L70" s="32" t="s">
        <v>1719</v>
      </c>
    </row>
    <row r="71" spans="1:12" ht="15" customHeight="1" x14ac:dyDescent="0.35">
      <c r="A71" s="32" t="s">
        <v>1718</v>
      </c>
      <c r="B71" s="438">
        <v>0</v>
      </c>
      <c r="C71" s="438">
        <v>0</v>
      </c>
      <c r="D71" s="438">
        <v>0</v>
      </c>
      <c r="E71" s="438">
        <v>0</v>
      </c>
      <c r="F71" s="438">
        <v>0</v>
      </c>
      <c r="G71" s="438">
        <v>0</v>
      </c>
      <c r="H71" s="438">
        <v>0</v>
      </c>
      <c r="I71" s="438">
        <v>493.9</v>
      </c>
      <c r="J71" s="438">
        <v>542.6</v>
      </c>
      <c r="K71" s="438">
        <v>197.1</v>
      </c>
      <c r="L71" s="32" t="s">
        <v>1717</v>
      </c>
    </row>
    <row r="72" spans="1:12" ht="15" customHeight="1" x14ac:dyDescent="0.35">
      <c r="A72" s="32" t="s">
        <v>1716</v>
      </c>
      <c r="B72" s="438"/>
      <c r="C72" s="438"/>
      <c r="D72" s="438"/>
      <c r="E72" s="438"/>
      <c r="F72" s="438"/>
      <c r="G72" s="438"/>
      <c r="H72" s="438"/>
      <c r="I72" s="438"/>
      <c r="J72" s="438"/>
      <c r="K72" s="438"/>
      <c r="L72" s="32" t="s">
        <v>1715</v>
      </c>
    </row>
    <row r="73" spans="1:12" ht="15" customHeight="1" x14ac:dyDescent="0.35">
      <c r="A73" s="32" t="s">
        <v>1714</v>
      </c>
      <c r="B73" s="438" t="s">
        <v>1713</v>
      </c>
      <c r="C73" s="438" t="s">
        <v>1713</v>
      </c>
      <c r="D73" s="438" t="s">
        <v>1713</v>
      </c>
      <c r="E73" s="438" t="s">
        <v>1713</v>
      </c>
      <c r="F73" s="438" t="s">
        <v>1713</v>
      </c>
      <c r="G73" s="438" t="s">
        <v>1713</v>
      </c>
      <c r="H73" s="438" t="s">
        <v>1713</v>
      </c>
      <c r="I73" s="438">
        <v>0</v>
      </c>
      <c r="J73" s="438">
        <v>166.9</v>
      </c>
      <c r="K73" s="438">
        <v>111.3</v>
      </c>
      <c r="L73" s="32" t="s">
        <v>1712</v>
      </c>
    </row>
    <row r="74" spans="1:12" ht="15" customHeight="1" x14ac:dyDescent="0.35">
      <c r="A74" s="32" t="s">
        <v>1711</v>
      </c>
      <c r="B74" s="439">
        <v>1.413</v>
      </c>
      <c r="C74" s="439">
        <v>2.4049999999999998</v>
      </c>
      <c r="D74" s="438">
        <v>0.3</v>
      </c>
      <c r="E74" s="438">
        <v>7.7</v>
      </c>
      <c r="F74" s="438">
        <v>2.5</v>
      </c>
      <c r="G74" s="438">
        <v>149.80000000000001</v>
      </c>
      <c r="H74" s="438">
        <v>80.8</v>
      </c>
      <c r="I74" s="438">
        <v>46.3</v>
      </c>
      <c r="J74" s="438">
        <v>171.4</v>
      </c>
      <c r="K74" s="438">
        <v>12.4</v>
      </c>
      <c r="L74" s="419" t="s">
        <v>1710</v>
      </c>
    </row>
    <row r="75" spans="1:12" ht="15" customHeight="1" x14ac:dyDescent="0.35">
      <c r="A75" s="439"/>
      <c r="B75" s="439"/>
      <c r="C75" s="440"/>
      <c r="D75" s="440"/>
      <c r="E75" s="440"/>
      <c r="F75" s="440"/>
      <c r="G75" s="440"/>
      <c r="H75" s="440"/>
      <c r="J75" s="440"/>
      <c r="K75" s="440"/>
      <c r="L75" s="419"/>
    </row>
    <row r="76" spans="1:12" ht="15" customHeight="1" x14ac:dyDescent="0.35">
      <c r="A76" s="32" t="s">
        <v>1709</v>
      </c>
      <c r="B76" s="438">
        <v>0</v>
      </c>
      <c r="C76" s="438">
        <v>0</v>
      </c>
      <c r="D76" s="438">
        <v>0</v>
      </c>
      <c r="E76" s="438">
        <v>0</v>
      </c>
      <c r="F76" s="438">
        <v>0</v>
      </c>
      <c r="G76" s="438">
        <v>0</v>
      </c>
      <c r="H76" s="438">
        <v>0</v>
      </c>
      <c r="I76" s="438">
        <v>8.8000000000000007</v>
      </c>
      <c r="J76" s="438">
        <v>1.8</v>
      </c>
      <c r="K76" s="438">
        <v>1</v>
      </c>
      <c r="L76" s="32" t="s">
        <v>1708</v>
      </c>
    </row>
    <row r="77" spans="1:12" ht="15" customHeight="1" x14ac:dyDescent="0.35">
      <c r="A77" s="32"/>
      <c r="B77" s="439"/>
      <c r="C77" s="439"/>
      <c r="D77" s="440"/>
      <c r="E77" s="440"/>
      <c r="F77" s="440"/>
      <c r="G77" s="440"/>
      <c r="H77" s="440"/>
      <c r="I77" s="440"/>
      <c r="J77" s="440"/>
      <c r="K77" s="440"/>
      <c r="L77" s="419"/>
    </row>
    <row r="78" spans="1:12" ht="15" customHeight="1" x14ac:dyDescent="0.35">
      <c r="A78" s="32" t="s">
        <v>1707</v>
      </c>
      <c r="B78" s="439"/>
      <c r="C78" s="439"/>
      <c r="D78" s="440"/>
      <c r="E78" s="440"/>
      <c r="F78" s="440"/>
      <c r="G78" s="440"/>
      <c r="H78" s="440"/>
      <c r="I78" s="440"/>
      <c r="J78" s="440"/>
      <c r="K78" s="440"/>
      <c r="L78" s="32" t="s">
        <v>1706</v>
      </c>
    </row>
    <row r="79" spans="1:12" ht="15" customHeight="1" x14ac:dyDescent="0.35">
      <c r="A79" s="32" t="s">
        <v>1705</v>
      </c>
      <c r="B79" s="439">
        <v>18.265999999999998</v>
      </c>
      <c r="C79" s="439">
        <v>8.6950000000000003</v>
      </c>
      <c r="D79" s="438">
        <v>11.9</v>
      </c>
      <c r="E79" s="438">
        <v>6.1</v>
      </c>
      <c r="F79" s="438">
        <v>9.8000000000000007</v>
      </c>
      <c r="G79" s="438">
        <v>2219.9</v>
      </c>
      <c r="H79" s="438">
        <v>2552.1</v>
      </c>
      <c r="I79" s="438">
        <v>470</v>
      </c>
      <c r="J79" s="438">
        <v>31.6</v>
      </c>
      <c r="K79" s="438">
        <v>3703.7</v>
      </c>
      <c r="L79" s="32" t="s">
        <v>1704</v>
      </c>
    </row>
    <row r="80" spans="1:12" ht="15" customHeight="1" x14ac:dyDescent="0.35">
      <c r="A80" s="32"/>
      <c r="B80" s="439"/>
      <c r="C80" s="439"/>
      <c r="D80" s="440"/>
      <c r="E80" s="440"/>
      <c r="F80" s="440"/>
      <c r="G80" s="440"/>
      <c r="H80" s="440"/>
      <c r="I80" s="440"/>
      <c r="J80" s="440"/>
      <c r="K80" s="440"/>
      <c r="L80" s="419"/>
    </row>
    <row r="81" spans="1:12" ht="15" customHeight="1" x14ac:dyDescent="0.35">
      <c r="A81" s="32" t="s">
        <v>1703</v>
      </c>
      <c r="B81" s="439"/>
      <c r="C81" s="439"/>
      <c r="D81" s="440"/>
      <c r="E81" s="440"/>
      <c r="F81" s="440"/>
      <c r="G81" s="440"/>
      <c r="H81" s="440"/>
      <c r="I81" s="440"/>
      <c r="J81" s="440"/>
      <c r="K81" s="440"/>
      <c r="L81" s="419" t="s">
        <v>1702</v>
      </c>
    </row>
    <row r="82" spans="1:12" ht="15" customHeight="1" x14ac:dyDescent="0.35">
      <c r="A82" s="32" t="s">
        <v>1701</v>
      </c>
      <c r="B82" s="439">
        <v>486.62900000000002</v>
      </c>
      <c r="C82" s="439">
        <v>394.70400000000001</v>
      </c>
      <c r="D82" s="440">
        <v>282.13299999999998</v>
      </c>
      <c r="E82" s="440">
        <v>166.4</v>
      </c>
      <c r="F82" s="440">
        <v>146.30000000000001</v>
      </c>
      <c r="G82" s="440">
        <v>127.3</v>
      </c>
      <c r="H82" s="440">
        <v>149.80000000000001</v>
      </c>
      <c r="I82" s="438" t="s">
        <v>1700</v>
      </c>
      <c r="J82" s="438" t="s">
        <v>1700</v>
      </c>
      <c r="K82" s="438" t="s">
        <v>1700</v>
      </c>
      <c r="L82" s="419" t="s">
        <v>1699</v>
      </c>
    </row>
    <row r="83" spans="1:12" ht="15" customHeight="1" x14ac:dyDescent="0.35">
      <c r="A83" s="32"/>
      <c r="B83" s="439"/>
      <c r="C83" s="439"/>
      <c r="D83" s="440"/>
      <c r="E83" s="440"/>
      <c r="F83" s="440"/>
      <c r="G83" s="440"/>
      <c r="H83" s="440"/>
      <c r="I83" s="440"/>
      <c r="J83" s="440"/>
      <c r="K83" s="440"/>
      <c r="L83" s="419"/>
    </row>
    <row r="84" spans="1:12" ht="15" customHeight="1" x14ac:dyDescent="0.35">
      <c r="A84" s="32" t="s">
        <v>1698</v>
      </c>
      <c r="B84" s="439"/>
      <c r="C84" s="439"/>
      <c r="D84" s="440"/>
      <c r="E84" s="440"/>
      <c r="F84" s="440"/>
      <c r="G84" s="440"/>
      <c r="H84" s="440"/>
      <c r="I84" s="440"/>
      <c r="J84" s="440"/>
      <c r="K84" s="440"/>
      <c r="L84" s="419" t="s">
        <v>1697</v>
      </c>
    </row>
    <row r="85" spans="1:12" ht="15" customHeight="1" x14ac:dyDescent="0.35">
      <c r="A85" s="32" t="s">
        <v>1696</v>
      </c>
      <c r="B85" s="439">
        <v>549.48599999999999</v>
      </c>
      <c r="C85" s="439">
        <v>16.425000000000001</v>
      </c>
      <c r="D85" s="438">
        <v>56.9</v>
      </c>
      <c r="E85" s="438">
        <v>10.1</v>
      </c>
      <c r="F85" s="438">
        <v>0.4</v>
      </c>
      <c r="G85" s="438" t="s">
        <v>1695</v>
      </c>
      <c r="H85" s="438">
        <v>0</v>
      </c>
      <c r="I85" s="438">
        <v>0</v>
      </c>
      <c r="J85" s="438">
        <v>0</v>
      </c>
      <c r="K85" s="438">
        <v>0</v>
      </c>
      <c r="L85" s="419" t="s">
        <v>1694</v>
      </c>
    </row>
    <row r="86" spans="1:12" ht="15" customHeight="1" x14ac:dyDescent="0.35">
      <c r="A86" s="102"/>
      <c r="B86" s="271"/>
      <c r="C86" s="271"/>
      <c r="D86" s="271"/>
      <c r="E86" s="271"/>
      <c r="F86" s="271"/>
      <c r="G86" s="271"/>
      <c r="H86" s="271"/>
      <c r="I86" s="271"/>
      <c r="J86" s="271"/>
      <c r="K86" s="271"/>
      <c r="L86" s="102"/>
    </row>
    <row r="88" spans="1:12" x14ac:dyDescent="0.35">
      <c r="A88" s="31" t="s">
        <v>586</v>
      </c>
      <c r="G88" s="31" t="s">
        <v>391</v>
      </c>
    </row>
    <row r="89" spans="1:12" x14ac:dyDescent="0.35">
      <c r="A89" s="31" t="s">
        <v>338</v>
      </c>
      <c r="G89" s="31" t="s">
        <v>392</v>
      </c>
    </row>
    <row r="90" spans="1:12" x14ac:dyDescent="0.35">
      <c r="A90" s="31" t="s">
        <v>1693</v>
      </c>
      <c r="G90" s="31" t="s">
        <v>1692</v>
      </c>
    </row>
    <row r="91" spans="1:12" x14ac:dyDescent="0.35">
      <c r="A91" s="31" t="s">
        <v>1691</v>
      </c>
      <c r="G91" s="31" t="s">
        <v>1690</v>
      </c>
    </row>
    <row r="92" spans="1:12" x14ac:dyDescent="0.35">
      <c r="A92" s="31" t="s">
        <v>1689</v>
      </c>
      <c r="G92" s="31" t="s">
        <v>1688</v>
      </c>
    </row>
    <row r="93" spans="1:12" x14ac:dyDescent="0.35">
      <c r="A93" s="31" t="s">
        <v>1687</v>
      </c>
      <c r="G93" s="31" t="s">
        <v>1686</v>
      </c>
    </row>
    <row r="94" spans="1:12" x14ac:dyDescent="0.35">
      <c r="A94" s="31" t="s">
        <v>1685</v>
      </c>
      <c r="G94" s="31" t="s">
        <v>1684</v>
      </c>
    </row>
    <row r="96" spans="1:12" x14ac:dyDescent="0.35">
      <c r="A96" s="31" t="s">
        <v>1683</v>
      </c>
      <c r="G96" s="31" t="s">
        <v>1682</v>
      </c>
    </row>
    <row r="97" spans="1:8" x14ac:dyDescent="0.35">
      <c r="A97" s="31" t="s">
        <v>1681</v>
      </c>
      <c r="G97" s="437" t="s">
        <v>1680</v>
      </c>
    </row>
    <row r="99" spans="1:8" ht="16.5" x14ac:dyDescent="0.35">
      <c r="A99" s="49" t="s">
        <v>593</v>
      </c>
      <c r="B99" s="50"/>
      <c r="C99" s="50"/>
      <c r="D99" s="50"/>
      <c r="E99" s="50"/>
      <c r="G99" s="272" t="s">
        <v>789</v>
      </c>
      <c r="H99" s="272"/>
    </row>
    <row r="100" spans="1:8" ht="16.5" x14ac:dyDescent="0.35">
      <c r="A100" s="49" t="s">
        <v>1679</v>
      </c>
      <c r="B100" s="50"/>
      <c r="C100" s="50"/>
      <c r="D100" s="50"/>
      <c r="E100" s="50"/>
      <c r="G100" s="272" t="s">
        <v>870</v>
      </c>
      <c r="H100" s="272"/>
    </row>
  </sheetData>
  <pageMargins left="0.7" right="0.7" top="0.75" bottom="0.75" header="0.3" footer="0.3"/>
  <pageSetup scale="55" orientation="landscape" r:id="rId1"/>
  <rowBreaks count="1" manualBreakCount="1">
    <brk id="4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BB60-A597-4A65-8A1D-FFBE46073B1F}">
  <sheetPr>
    <tabColor theme="9" tint="0.59999389629810485"/>
  </sheetPr>
  <dimension ref="A1:S53"/>
  <sheetViews>
    <sheetView zoomScale="70" zoomScaleNormal="70" workbookViewId="0">
      <selection activeCell="G2" sqref="G2:P3"/>
    </sheetView>
  </sheetViews>
  <sheetFormatPr defaultColWidth="12.54296875" defaultRowHeight="15" x14ac:dyDescent="0.35"/>
  <cols>
    <col min="1" max="1" width="10" style="192" customWidth="1"/>
    <col min="2" max="2" width="54.81640625" style="192" customWidth="1"/>
    <col min="3" max="3" width="14.90625" style="192" customWidth="1"/>
    <col min="4" max="12" width="12.6328125" style="192" customWidth="1"/>
    <col min="13" max="13" width="54.81640625" style="192" customWidth="1"/>
    <col min="14" max="16384" width="12.54296875" style="192"/>
  </cols>
  <sheetData>
    <row r="1" spans="1:19" s="178" customFormat="1" ht="18.5" x14ac:dyDescent="0.35">
      <c r="A1" s="178" t="s">
        <v>523</v>
      </c>
    </row>
    <row r="2" spans="1:19" s="178" customFormat="1" ht="18.5" x14ac:dyDescent="0.35">
      <c r="A2" s="178" t="s">
        <v>524</v>
      </c>
      <c r="K2" s="3"/>
      <c r="L2" s="3"/>
    </row>
    <row r="3" spans="1:19" s="180" customFormat="1" ht="16.5" x14ac:dyDescent="0.35">
      <c r="A3" s="179" t="s">
        <v>137</v>
      </c>
      <c r="L3" s="434" t="s">
        <v>1675</v>
      </c>
    </row>
    <row r="5" spans="1:19" s="182" customFormat="1" ht="18.5" x14ac:dyDescent="0.35">
      <c r="A5" s="18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9" s="182" customFormat="1" ht="18.5" x14ac:dyDescent="0.35">
      <c r="A6" s="181" t="s">
        <v>525</v>
      </c>
      <c r="B6" s="73"/>
      <c r="C6" s="74">
        <v>2013</v>
      </c>
      <c r="D6" s="74">
        <v>2014</v>
      </c>
      <c r="E6" s="74">
        <v>2015</v>
      </c>
      <c r="F6" s="74">
        <v>2016</v>
      </c>
      <c r="G6" s="74">
        <v>2017</v>
      </c>
      <c r="H6" s="74" t="s">
        <v>133</v>
      </c>
      <c r="I6" s="74" t="s">
        <v>134</v>
      </c>
      <c r="J6" s="74" t="s">
        <v>3</v>
      </c>
      <c r="K6" s="74" t="s">
        <v>4</v>
      </c>
      <c r="L6" s="74" t="s">
        <v>87</v>
      </c>
      <c r="M6" s="73" t="s">
        <v>135</v>
      </c>
    </row>
    <row r="7" spans="1:19" s="182" customFormat="1" ht="18.5" x14ac:dyDescent="0.35">
      <c r="A7" s="181" t="s">
        <v>526</v>
      </c>
      <c r="B7" s="78"/>
      <c r="C7" s="77"/>
      <c r="D7" s="77"/>
      <c r="E7" s="77"/>
      <c r="F7" s="77"/>
      <c r="G7" s="77"/>
      <c r="H7" s="77"/>
      <c r="I7" s="77"/>
      <c r="J7" s="77"/>
      <c r="K7" s="77"/>
      <c r="L7" s="77"/>
      <c r="M7" s="78"/>
    </row>
    <row r="8" spans="1:19" s="182" customFormat="1" ht="18.5" x14ac:dyDescent="0.35">
      <c r="L8" s="183"/>
    </row>
    <row r="9" spans="1:19" s="182" customFormat="1" ht="18.5" x14ac:dyDescent="0.35">
      <c r="B9" s="184" t="s">
        <v>527</v>
      </c>
      <c r="C9" s="183">
        <v>62361.3</v>
      </c>
      <c r="D9" s="183">
        <v>62309.2</v>
      </c>
      <c r="E9" s="183">
        <v>69463.100000000006</v>
      </c>
      <c r="F9" s="183">
        <v>71740</v>
      </c>
      <c r="G9" s="183">
        <v>71091.600000000006</v>
      </c>
      <c r="H9" s="183">
        <v>60528.299999999996</v>
      </c>
      <c r="I9" s="183">
        <v>63684.399999999994</v>
      </c>
      <c r="J9" s="183">
        <v>62237.4</v>
      </c>
      <c r="K9" s="183">
        <f>SUM(K11+K13+K15+K42)</f>
        <v>57915.799999999996</v>
      </c>
      <c r="L9" s="183">
        <v>59787</v>
      </c>
      <c r="M9" s="184" t="s">
        <v>528</v>
      </c>
      <c r="N9" s="83"/>
      <c r="O9" s="83"/>
      <c r="P9" s="83"/>
      <c r="Q9" s="83"/>
      <c r="R9" s="83"/>
      <c r="S9" s="83"/>
    </row>
    <row r="10" spans="1:19" s="182" customFormat="1" ht="18.5" x14ac:dyDescent="0.35">
      <c r="C10" s="183"/>
      <c r="D10" s="183"/>
      <c r="E10" s="183"/>
      <c r="F10" s="183"/>
      <c r="G10" s="183"/>
      <c r="H10" s="183"/>
      <c r="I10" s="183"/>
      <c r="J10" s="183"/>
      <c r="K10" s="183"/>
      <c r="L10" s="183"/>
    </row>
    <row r="11" spans="1:19" s="182" customFormat="1" ht="18.5" x14ac:dyDescent="0.45">
      <c r="A11" s="184">
        <v>11</v>
      </c>
      <c r="B11" s="182" t="s">
        <v>529</v>
      </c>
      <c r="C11" s="183">
        <v>58.5</v>
      </c>
      <c r="D11" s="183">
        <v>70.400000000000006</v>
      </c>
      <c r="E11" s="183">
        <v>51.6</v>
      </c>
      <c r="F11" s="183">
        <v>54.8</v>
      </c>
      <c r="G11" s="183">
        <v>54.2</v>
      </c>
      <c r="H11" s="183">
        <v>26.9</v>
      </c>
      <c r="I11" s="183">
        <v>55.1</v>
      </c>
      <c r="J11" s="185">
        <v>47.1</v>
      </c>
      <c r="K11" s="185">
        <v>39</v>
      </c>
      <c r="L11" s="115">
        <v>45.4</v>
      </c>
      <c r="M11" s="182" t="s">
        <v>530</v>
      </c>
      <c r="N11" s="224"/>
      <c r="O11" s="224"/>
      <c r="P11" s="224"/>
      <c r="Q11" s="224"/>
      <c r="R11" s="224"/>
      <c r="S11" s="224"/>
    </row>
    <row r="12" spans="1:19" s="182" customFormat="1" ht="18.5" x14ac:dyDescent="0.35">
      <c r="C12" s="186"/>
      <c r="D12" s="186"/>
      <c r="E12" s="183"/>
      <c r="F12" s="183"/>
      <c r="G12" s="183"/>
      <c r="H12" s="183"/>
      <c r="I12" s="183"/>
      <c r="J12" s="187"/>
      <c r="K12" s="187"/>
    </row>
    <row r="13" spans="1:19" s="182" customFormat="1" ht="18.5" x14ac:dyDescent="0.45">
      <c r="A13" s="184">
        <v>21</v>
      </c>
      <c r="B13" s="182" t="s">
        <v>531</v>
      </c>
      <c r="C13" s="183">
        <v>28.6</v>
      </c>
      <c r="D13" s="183">
        <v>12.9</v>
      </c>
      <c r="E13" s="183">
        <v>14.2</v>
      </c>
      <c r="F13" s="183">
        <v>19.2</v>
      </c>
      <c r="G13" s="183">
        <v>18</v>
      </c>
      <c r="H13" s="183">
        <v>19.2</v>
      </c>
      <c r="I13" s="183">
        <v>12.5</v>
      </c>
      <c r="J13" s="185">
        <v>10.4</v>
      </c>
      <c r="K13" s="185">
        <v>14.7</v>
      </c>
      <c r="L13" s="115">
        <v>18.399999999999999</v>
      </c>
      <c r="M13" s="182" t="s">
        <v>532</v>
      </c>
      <c r="N13" s="224"/>
      <c r="O13" s="224"/>
      <c r="P13" s="224"/>
      <c r="Q13" s="224"/>
      <c r="R13" s="224"/>
    </row>
    <row r="14" spans="1:19" s="182" customFormat="1" ht="18.5" x14ac:dyDescent="0.35">
      <c r="C14" s="186"/>
      <c r="D14" s="186"/>
      <c r="E14" s="183"/>
      <c r="F14" s="183"/>
      <c r="G14" s="183"/>
      <c r="H14" s="183"/>
      <c r="I14" s="183"/>
      <c r="J14" s="186"/>
      <c r="K14" s="186"/>
      <c r="L14" s="186"/>
    </row>
    <row r="15" spans="1:19" s="182" customFormat="1" ht="18.5" x14ac:dyDescent="0.35">
      <c r="A15" s="184" t="s">
        <v>533</v>
      </c>
      <c r="B15" s="182" t="s">
        <v>534</v>
      </c>
      <c r="C15" s="183">
        <v>61647.199999999997</v>
      </c>
      <c r="D15" s="183">
        <v>61640.4</v>
      </c>
      <c r="E15" s="183">
        <v>68796.399999999994</v>
      </c>
      <c r="F15" s="183">
        <v>71025.3</v>
      </c>
      <c r="G15" s="183">
        <v>70382.600000000006</v>
      </c>
      <c r="H15" s="183">
        <v>59900.6</v>
      </c>
      <c r="I15" s="183">
        <v>63070.7</v>
      </c>
      <c r="J15" s="183">
        <v>61720.800000000003</v>
      </c>
      <c r="K15" s="183">
        <v>57344.6</v>
      </c>
      <c r="L15" s="183">
        <v>59132.2</v>
      </c>
      <c r="M15" s="182" t="s">
        <v>535</v>
      </c>
      <c r="N15" s="223"/>
      <c r="O15" s="223"/>
      <c r="P15" s="223"/>
      <c r="Q15" s="223"/>
      <c r="R15" s="223"/>
    </row>
    <row r="16" spans="1:19" s="182" customFormat="1" ht="18.5" x14ac:dyDescent="0.35">
      <c r="A16" s="184"/>
      <c r="E16" s="183"/>
      <c r="F16" s="183"/>
      <c r="G16" s="183"/>
      <c r="H16" s="183"/>
      <c r="I16" s="183"/>
    </row>
    <row r="17" spans="1:13" s="182" customFormat="1" ht="18.5" x14ac:dyDescent="0.35">
      <c r="A17" s="184">
        <v>311</v>
      </c>
      <c r="B17" s="182" t="s">
        <v>536</v>
      </c>
      <c r="C17" s="183">
        <v>4004.2</v>
      </c>
      <c r="D17" s="183">
        <v>2406.4</v>
      </c>
      <c r="E17" s="183">
        <v>2867.3</v>
      </c>
      <c r="F17" s="183">
        <v>3067.9</v>
      </c>
      <c r="G17" s="183">
        <v>2783</v>
      </c>
      <c r="H17" s="183">
        <v>1337.2</v>
      </c>
      <c r="I17" s="183">
        <v>711.4</v>
      </c>
      <c r="J17" s="188">
        <v>789.4</v>
      </c>
      <c r="K17" s="188">
        <v>790.9</v>
      </c>
      <c r="L17" s="188">
        <v>867.7</v>
      </c>
      <c r="M17" s="182" t="s">
        <v>537</v>
      </c>
    </row>
    <row r="18" spans="1:13" s="182" customFormat="1" ht="18.5" x14ac:dyDescent="0.35">
      <c r="A18" s="184">
        <v>312</v>
      </c>
      <c r="B18" s="182" t="s">
        <v>538</v>
      </c>
      <c r="C18" s="183">
        <v>247.1</v>
      </c>
      <c r="D18" s="183">
        <v>260.2</v>
      </c>
      <c r="E18" s="183">
        <v>198</v>
      </c>
      <c r="F18" s="183">
        <v>263</v>
      </c>
      <c r="G18" s="183">
        <v>236</v>
      </c>
      <c r="H18" s="183">
        <v>252.8</v>
      </c>
      <c r="I18" s="183">
        <v>282.39999999999998</v>
      </c>
      <c r="J18" s="188">
        <v>319</v>
      </c>
      <c r="K18" s="188">
        <v>381.4</v>
      </c>
      <c r="L18" s="188">
        <v>382.8</v>
      </c>
      <c r="M18" s="182" t="s">
        <v>539</v>
      </c>
    </row>
    <row r="19" spans="1:13" s="182" customFormat="1" ht="18.5" x14ac:dyDescent="0.35">
      <c r="A19" s="184" t="s">
        <v>540</v>
      </c>
      <c r="B19" s="182" t="s">
        <v>541</v>
      </c>
      <c r="C19" s="183">
        <v>103.3</v>
      </c>
      <c r="D19" s="183">
        <v>91.6</v>
      </c>
      <c r="E19" s="183">
        <v>65.900000000000006</v>
      </c>
      <c r="F19" s="183">
        <v>57.7</v>
      </c>
      <c r="G19" s="183">
        <v>47.7</v>
      </c>
      <c r="H19" s="183">
        <v>47.7</v>
      </c>
      <c r="I19" s="183">
        <v>65.599999999999994</v>
      </c>
      <c r="J19" s="188">
        <v>79.099999999999994</v>
      </c>
      <c r="K19" s="188">
        <v>47.6</v>
      </c>
      <c r="L19" s="188">
        <v>36.4</v>
      </c>
      <c r="M19" s="182" t="s">
        <v>541</v>
      </c>
    </row>
    <row r="20" spans="1:13" s="182" customFormat="1" ht="18.5" x14ac:dyDescent="0.35">
      <c r="A20" s="184">
        <v>315</v>
      </c>
      <c r="B20" s="182" t="s">
        <v>542</v>
      </c>
      <c r="C20" s="183">
        <v>127.4</v>
      </c>
      <c r="D20" s="183">
        <v>80.2</v>
      </c>
      <c r="E20" s="183">
        <v>78</v>
      </c>
      <c r="F20" s="183">
        <v>71.599999999999994</v>
      </c>
      <c r="G20" s="183">
        <v>50.7</v>
      </c>
      <c r="H20" s="183">
        <v>53.5</v>
      </c>
      <c r="I20" s="183">
        <v>63.8</v>
      </c>
      <c r="J20" s="188">
        <v>72.8</v>
      </c>
      <c r="K20" s="188">
        <v>57.3</v>
      </c>
      <c r="L20" s="188">
        <v>38.1</v>
      </c>
      <c r="M20" s="182" t="s">
        <v>543</v>
      </c>
    </row>
    <row r="21" spans="1:13" s="182" customFormat="1" ht="18.5" x14ac:dyDescent="0.35">
      <c r="A21" s="184">
        <v>316</v>
      </c>
      <c r="B21" s="182" t="s">
        <v>544</v>
      </c>
      <c r="C21" s="183">
        <v>46.1</v>
      </c>
      <c r="D21" s="183">
        <v>53.7</v>
      </c>
      <c r="E21" s="183">
        <v>71</v>
      </c>
      <c r="F21" s="183">
        <v>94.1</v>
      </c>
      <c r="G21" s="183">
        <v>110.8</v>
      </c>
      <c r="H21" s="183">
        <v>78.400000000000006</v>
      </c>
      <c r="I21" s="183">
        <v>83.3</v>
      </c>
      <c r="J21" s="188">
        <v>72.900000000000006</v>
      </c>
      <c r="K21" s="188">
        <v>73.3</v>
      </c>
      <c r="L21" s="188">
        <v>73.7</v>
      </c>
      <c r="M21" s="182" t="s">
        <v>545</v>
      </c>
    </row>
    <row r="22" spans="1:13" s="182" customFormat="1" ht="18.5" x14ac:dyDescent="0.35">
      <c r="A22" s="184">
        <v>321</v>
      </c>
      <c r="B22" s="182" t="s">
        <v>546</v>
      </c>
      <c r="C22" s="183">
        <v>22.3</v>
      </c>
      <c r="D22" s="183">
        <v>22.6</v>
      </c>
      <c r="E22" s="183">
        <v>22.3</v>
      </c>
      <c r="F22" s="183">
        <v>21.9</v>
      </c>
      <c r="G22" s="183">
        <v>15</v>
      </c>
      <c r="H22" s="183">
        <v>36</v>
      </c>
      <c r="I22" s="183">
        <v>24.3</v>
      </c>
      <c r="J22" s="188">
        <v>14.8</v>
      </c>
      <c r="K22" s="188">
        <v>18</v>
      </c>
      <c r="L22" s="188">
        <v>22.6</v>
      </c>
      <c r="M22" s="182" t="s">
        <v>547</v>
      </c>
    </row>
    <row r="23" spans="1:13" s="182" customFormat="1" ht="18.5" x14ac:dyDescent="0.35">
      <c r="A23" s="184">
        <v>322</v>
      </c>
      <c r="B23" s="182" t="s">
        <v>548</v>
      </c>
      <c r="C23" s="183">
        <v>29.1</v>
      </c>
      <c r="D23" s="183">
        <v>26.2</v>
      </c>
      <c r="E23" s="183">
        <v>23.2</v>
      </c>
      <c r="F23" s="183">
        <v>16.5</v>
      </c>
      <c r="G23" s="183">
        <v>11.9</v>
      </c>
      <c r="H23" s="183">
        <v>12</v>
      </c>
      <c r="I23" s="183">
        <v>14.5</v>
      </c>
      <c r="J23" s="188">
        <v>20.399999999999999</v>
      </c>
      <c r="K23" s="188">
        <v>24.1</v>
      </c>
      <c r="L23" s="188">
        <v>20.399999999999999</v>
      </c>
      <c r="M23" s="182" t="s">
        <v>549</v>
      </c>
    </row>
    <row r="24" spans="1:13" s="182" customFormat="1" ht="18.5" x14ac:dyDescent="0.35">
      <c r="A24" s="184">
        <v>323</v>
      </c>
      <c r="B24" s="182" t="s">
        <v>550</v>
      </c>
      <c r="C24" s="183">
        <v>12</v>
      </c>
      <c r="D24" s="183">
        <v>17.100000000000001</v>
      </c>
      <c r="E24" s="183">
        <v>8.6999999999999993</v>
      </c>
      <c r="F24" s="183">
        <v>11.2</v>
      </c>
      <c r="G24" s="183">
        <v>52.4</v>
      </c>
      <c r="H24" s="183">
        <v>25.2</v>
      </c>
      <c r="I24" s="183">
        <v>17.7</v>
      </c>
      <c r="J24" s="188">
        <v>16.3</v>
      </c>
      <c r="K24" s="188">
        <v>16.100000000000001</v>
      </c>
      <c r="L24" s="188">
        <v>19.8</v>
      </c>
      <c r="M24" s="182" t="s">
        <v>551</v>
      </c>
    </row>
    <row r="25" spans="1:13" s="182" customFormat="1" ht="18.5" x14ac:dyDescent="0.35">
      <c r="A25" s="184">
        <v>324</v>
      </c>
      <c r="B25" s="182" t="s">
        <v>552</v>
      </c>
      <c r="C25" s="183">
        <v>157.5</v>
      </c>
      <c r="D25" s="183">
        <v>595.29999999999995</v>
      </c>
      <c r="E25" s="183">
        <v>541.4</v>
      </c>
      <c r="F25" s="183">
        <v>459.1</v>
      </c>
      <c r="G25" s="183">
        <v>469</v>
      </c>
      <c r="H25" s="183">
        <v>452.8</v>
      </c>
      <c r="I25" s="183">
        <v>514.20000000000005</v>
      </c>
      <c r="J25" s="188">
        <v>331.6</v>
      </c>
      <c r="K25" s="188">
        <v>334.2</v>
      </c>
      <c r="L25" s="188">
        <v>381.7</v>
      </c>
      <c r="M25" s="182" t="s">
        <v>553</v>
      </c>
    </row>
    <row r="26" spans="1:13" s="182" customFormat="1" ht="18.5" x14ac:dyDescent="0.35">
      <c r="A26" s="184">
        <v>325</v>
      </c>
      <c r="B26" s="182" t="s">
        <v>554</v>
      </c>
      <c r="C26" s="183">
        <v>48016.7</v>
      </c>
      <c r="D26" s="183">
        <v>48008.800000000003</v>
      </c>
      <c r="E26" s="183">
        <v>53474</v>
      </c>
      <c r="F26" s="183">
        <v>55466.7</v>
      </c>
      <c r="G26" s="183">
        <v>55311</v>
      </c>
      <c r="H26" s="183">
        <v>46352.5</v>
      </c>
      <c r="I26" s="183">
        <v>49365.4</v>
      </c>
      <c r="J26" s="188">
        <v>49304.800000000003</v>
      </c>
      <c r="K26" s="188">
        <v>45598</v>
      </c>
      <c r="L26" s="188">
        <v>46592.9</v>
      </c>
      <c r="M26" s="182" t="s">
        <v>555</v>
      </c>
    </row>
    <row r="27" spans="1:13" s="182" customFormat="1" ht="18.5" x14ac:dyDescent="0.35">
      <c r="A27" s="184">
        <v>3254</v>
      </c>
      <c r="B27" s="182" t="s">
        <v>556</v>
      </c>
      <c r="C27" s="183">
        <v>43685</v>
      </c>
      <c r="D27" s="183">
        <v>43722.9</v>
      </c>
      <c r="E27" s="183">
        <v>48875.199999999997</v>
      </c>
      <c r="F27" s="183">
        <v>50960.1</v>
      </c>
      <c r="G27" s="183">
        <v>51668.7</v>
      </c>
      <c r="H27" s="183">
        <v>44095.8</v>
      </c>
      <c r="I27" s="183">
        <v>47176.4</v>
      </c>
      <c r="J27" s="188">
        <v>47959.4</v>
      </c>
      <c r="K27" s="188">
        <v>44661</v>
      </c>
      <c r="L27" s="188">
        <v>45521.599999999999</v>
      </c>
      <c r="M27" s="182" t="s">
        <v>557</v>
      </c>
    </row>
    <row r="28" spans="1:13" s="182" customFormat="1" ht="18.5" x14ac:dyDescent="0.35">
      <c r="A28" s="184">
        <v>326</v>
      </c>
      <c r="B28" s="182" t="s">
        <v>558</v>
      </c>
      <c r="C28" s="183">
        <v>143.80000000000001</v>
      </c>
      <c r="D28" s="183">
        <v>174.4</v>
      </c>
      <c r="E28" s="183">
        <v>191.8</v>
      </c>
      <c r="F28" s="183">
        <v>182.8</v>
      </c>
      <c r="G28" s="183">
        <v>192.8</v>
      </c>
      <c r="H28" s="183">
        <v>242.1</v>
      </c>
      <c r="I28" s="183">
        <v>281.7</v>
      </c>
      <c r="J28" s="188">
        <v>258.5</v>
      </c>
      <c r="K28" s="188">
        <v>306.10000000000002</v>
      </c>
      <c r="L28" s="188">
        <v>401.7</v>
      </c>
      <c r="M28" s="182" t="s">
        <v>559</v>
      </c>
    </row>
    <row r="29" spans="1:13" s="182" customFormat="1" ht="18.5" x14ac:dyDescent="0.35">
      <c r="A29" s="184">
        <v>327</v>
      </c>
      <c r="B29" s="182" t="s">
        <v>560</v>
      </c>
      <c r="C29" s="183">
        <v>53.6</v>
      </c>
      <c r="D29" s="183">
        <v>46.8</v>
      </c>
      <c r="E29" s="183">
        <v>51</v>
      </c>
      <c r="F29" s="183">
        <v>39.200000000000003</v>
      </c>
      <c r="G29" s="183">
        <v>24.8</v>
      </c>
      <c r="H29" s="183">
        <v>19.600000000000001</v>
      </c>
      <c r="I29" s="183">
        <v>26</v>
      </c>
      <c r="J29" s="188">
        <v>25</v>
      </c>
      <c r="K29" s="188">
        <v>31.9</v>
      </c>
      <c r="L29" s="188">
        <v>29.8</v>
      </c>
      <c r="M29" s="182" t="s">
        <v>561</v>
      </c>
    </row>
    <row r="30" spans="1:13" s="182" customFormat="1" ht="18.5" x14ac:dyDescent="0.35">
      <c r="A30" s="184">
        <v>331</v>
      </c>
      <c r="B30" s="182" t="s">
        <v>562</v>
      </c>
      <c r="C30" s="183">
        <v>190.9</v>
      </c>
      <c r="D30" s="183">
        <v>122.8</v>
      </c>
      <c r="E30" s="183">
        <v>147.6</v>
      </c>
      <c r="F30" s="183">
        <v>170.3</v>
      </c>
      <c r="G30" s="183">
        <v>41.6</v>
      </c>
      <c r="H30" s="183">
        <v>65.3</v>
      </c>
      <c r="I30" s="183">
        <v>68.099999999999994</v>
      </c>
      <c r="J30" s="188">
        <v>89.1</v>
      </c>
      <c r="K30" s="188">
        <v>82.6</v>
      </c>
      <c r="L30" s="188">
        <v>103.1</v>
      </c>
      <c r="M30" s="182" t="s">
        <v>563</v>
      </c>
    </row>
    <row r="31" spans="1:13" s="182" customFormat="1" ht="18.5" x14ac:dyDescent="0.35">
      <c r="A31" s="184">
        <v>332</v>
      </c>
      <c r="B31" s="182" t="s">
        <v>564</v>
      </c>
      <c r="C31" s="183">
        <v>76.5</v>
      </c>
      <c r="D31" s="183">
        <v>73.400000000000006</v>
      </c>
      <c r="E31" s="183">
        <v>82.2</v>
      </c>
      <c r="F31" s="183">
        <v>99.1</v>
      </c>
      <c r="G31" s="183">
        <v>103.6</v>
      </c>
      <c r="H31" s="183">
        <v>96.9</v>
      </c>
      <c r="I31" s="183">
        <v>110.1</v>
      </c>
      <c r="J31" s="188">
        <v>98.1</v>
      </c>
      <c r="K31" s="188">
        <v>102.5</v>
      </c>
      <c r="L31" s="188">
        <v>157.69999999999999</v>
      </c>
      <c r="M31" s="182" t="s">
        <v>565</v>
      </c>
    </row>
    <row r="32" spans="1:13" s="182" customFormat="1" ht="18.5" x14ac:dyDescent="0.35">
      <c r="A32" s="184">
        <v>333</v>
      </c>
      <c r="B32" s="182" t="s">
        <v>566</v>
      </c>
      <c r="C32" s="183">
        <v>765.7</v>
      </c>
      <c r="D32" s="183">
        <v>833.9</v>
      </c>
      <c r="E32" s="183">
        <v>960.5</v>
      </c>
      <c r="F32" s="183">
        <v>1133.5</v>
      </c>
      <c r="G32" s="183">
        <v>990.9</v>
      </c>
      <c r="H32" s="183">
        <v>1021.8</v>
      </c>
      <c r="I32" s="183">
        <v>1208.2</v>
      </c>
      <c r="J32" s="188">
        <v>1024.5</v>
      </c>
      <c r="K32" s="188">
        <v>1127.8</v>
      </c>
      <c r="L32" s="188">
        <v>1271.3</v>
      </c>
      <c r="M32" s="182" t="s">
        <v>567</v>
      </c>
    </row>
    <row r="33" spans="1:13" s="182" customFormat="1" ht="18.5" x14ac:dyDescent="0.35">
      <c r="A33" s="184">
        <v>334</v>
      </c>
      <c r="B33" s="182" t="s">
        <v>568</v>
      </c>
      <c r="C33" s="183">
        <v>1421.1</v>
      </c>
      <c r="D33" s="183">
        <v>1630.6</v>
      </c>
      <c r="E33" s="183">
        <v>1674.4</v>
      </c>
      <c r="F33" s="183">
        <v>1493.5</v>
      </c>
      <c r="G33" s="183">
        <v>1440.6</v>
      </c>
      <c r="H33" s="183">
        <v>1704.6</v>
      </c>
      <c r="I33" s="183">
        <v>1747</v>
      </c>
      <c r="J33" s="188">
        <v>1384.5</v>
      </c>
      <c r="K33" s="188">
        <v>1183</v>
      </c>
      <c r="L33" s="188">
        <v>1283.5999999999999</v>
      </c>
      <c r="M33" s="182" t="s">
        <v>569</v>
      </c>
    </row>
    <row r="34" spans="1:13" s="182" customFormat="1" ht="18.5" x14ac:dyDescent="0.35">
      <c r="A34" s="184">
        <v>3341</v>
      </c>
      <c r="B34" s="182" t="s">
        <v>570</v>
      </c>
      <c r="C34" s="183">
        <v>337.8</v>
      </c>
      <c r="D34" s="183">
        <v>417.5</v>
      </c>
      <c r="E34" s="183">
        <v>348.9</v>
      </c>
      <c r="F34" s="183">
        <v>158.5</v>
      </c>
      <c r="G34" s="183">
        <v>51.9</v>
      </c>
      <c r="H34" s="183">
        <v>56.8</v>
      </c>
      <c r="I34" s="183">
        <v>55.7</v>
      </c>
      <c r="J34" s="188">
        <v>57.5</v>
      </c>
      <c r="K34" s="188">
        <v>74.2</v>
      </c>
      <c r="L34" s="188">
        <v>41.9</v>
      </c>
      <c r="M34" s="182" t="s">
        <v>571</v>
      </c>
    </row>
    <row r="35" spans="1:13" s="182" customFormat="1" ht="18.5" x14ac:dyDescent="0.35">
      <c r="A35" s="184">
        <v>335</v>
      </c>
      <c r="B35" s="182" t="s">
        <v>572</v>
      </c>
      <c r="C35" s="183"/>
      <c r="M35" s="182" t="s">
        <v>573</v>
      </c>
    </row>
    <row r="36" spans="1:13" s="182" customFormat="1" ht="18.5" x14ac:dyDescent="0.35">
      <c r="B36" s="182" t="s">
        <v>574</v>
      </c>
      <c r="C36" s="183">
        <v>1191.7</v>
      </c>
      <c r="D36" s="183">
        <v>1233.5</v>
      </c>
      <c r="E36" s="183">
        <v>1162.4000000000001</v>
      </c>
      <c r="F36" s="183">
        <v>1262.4000000000001</v>
      </c>
      <c r="G36" s="183">
        <v>1565.1</v>
      </c>
      <c r="H36" s="183">
        <v>1616.7</v>
      </c>
      <c r="I36" s="183">
        <v>1564.2</v>
      </c>
      <c r="J36" s="183">
        <v>1523</v>
      </c>
      <c r="K36" s="183">
        <v>1644.8</v>
      </c>
      <c r="L36" s="101">
        <v>1672.3</v>
      </c>
      <c r="M36" s="182" t="s">
        <v>575</v>
      </c>
    </row>
    <row r="37" spans="1:13" s="182" customFormat="1" ht="18.5" x14ac:dyDescent="0.35">
      <c r="A37" s="184">
        <v>336</v>
      </c>
      <c r="B37" s="182" t="s">
        <v>576</v>
      </c>
      <c r="C37" s="183">
        <v>233</v>
      </c>
      <c r="D37" s="183">
        <v>239.3</v>
      </c>
      <c r="E37" s="183">
        <v>243.3</v>
      </c>
      <c r="F37" s="183">
        <v>202.5</v>
      </c>
      <c r="G37" s="183">
        <v>318.3</v>
      </c>
      <c r="H37" s="183">
        <v>349.5</v>
      </c>
      <c r="I37" s="183">
        <v>252.1</v>
      </c>
      <c r="J37" s="188">
        <v>249.4</v>
      </c>
      <c r="K37" s="188">
        <v>292.39999999999998</v>
      </c>
      <c r="L37" s="101">
        <v>425.2</v>
      </c>
      <c r="M37" s="182" t="s">
        <v>577</v>
      </c>
    </row>
    <row r="38" spans="1:13" s="182" customFormat="1" ht="18.5" x14ac:dyDescent="0.35">
      <c r="A38" s="184">
        <v>337</v>
      </c>
      <c r="B38" s="182" t="s">
        <v>578</v>
      </c>
      <c r="C38" s="183">
        <v>10</v>
      </c>
      <c r="D38" s="183">
        <v>28.7</v>
      </c>
      <c r="E38" s="183">
        <v>35.5</v>
      </c>
      <c r="F38" s="183">
        <v>35.9</v>
      </c>
      <c r="G38" s="183">
        <v>33.799999999999997</v>
      </c>
      <c r="H38" s="183">
        <v>3.7</v>
      </c>
      <c r="I38" s="183">
        <v>6.7</v>
      </c>
      <c r="J38" s="188">
        <v>8.1999999999999993</v>
      </c>
      <c r="K38" s="188">
        <v>8.5</v>
      </c>
      <c r="L38" s="189">
        <v>7.4</v>
      </c>
      <c r="M38" s="182" t="s">
        <v>579</v>
      </c>
    </row>
    <row r="39" spans="1:13" s="182" customFormat="1" ht="18.5" x14ac:dyDescent="0.35">
      <c r="A39" s="184">
        <v>339</v>
      </c>
      <c r="B39" s="182" t="s">
        <v>580</v>
      </c>
      <c r="C39" s="183">
        <v>4795.2</v>
      </c>
      <c r="D39" s="183">
        <v>5694.9</v>
      </c>
      <c r="E39" s="183">
        <v>6898.2</v>
      </c>
      <c r="F39" s="183">
        <v>6876.4</v>
      </c>
      <c r="G39" s="183">
        <v>6583.6</v>
      </c>
      <c r="H39" s="183">
        <v>6114.5</v>
      </c>
      <c r="I39" s="183">
        <v>6650.5</v>
      </c>
      <c r="J39" s="188">
        <v>6089.3</v>
      </c>
      <c r="K39" s="188">
        <v>5224.2</v>
      </c>
      <c r="L39" s="189">
        <v>5344</v>
      </c>
      <c r="M39" s="182" t="s">
        <v>581</v>
      </c>
    </row>
    <row r="40" spans="1:13" s="182" customFormat="1" ht="18.5" x14ac:dyDescent="0.35">
      <c r="A40" s="184">
        <v>3391</v>
      </c>
      <c r="B40" s="182" t="s">
        <v>582</v>
      </c>
      <c r="C40" s="183">
        <v>4760.5</v>
      </c>
      <c r="D40" s="183">
        <v>5678.1</v>
      </c>
      <c r="E40" s="183">
        <v>6851.6</v>
      </c>
      <c r="F40" s="183">
        <v>6816.3</v>
      </c>
      <c r="G40" s="183">
        <v>6507.7</v>
      </c>
      <c r="H40" s="183">
        <v>5989.3</v>
      </c>
      <c r="I40" s="183">
        <v>6516.3</v>
      </c>
      <c r="J40" s="188">
        <v>6004.9</v>
      </c>
      <c r="K40" s="188">
        <v>5134.8999999999996</v>
      </c>
      <c r="L40" s="189">
        <v>5223.2</v>
      </c>
      <c r="M40" s="182" t="s">
        <v>583</v>
      </c>
    </row>
    <row r="41" spans="1:13" s="182" customFormat="1" ht="18.5" x14ac:dyDescent="0.35">
      <c r="C41" s="186"/>
      <c r="D41" s="186"/>
      <c r="E41" s="183"/>
      <c r="F41" s="183"/>
      <c r="G41" s="183"/>
      <c r="H41" s="183"/>
      <c r="I41" s="183"/>
      <c r="J41" s="188"/>
      <c r="K41" s="188"/>
      <c r="L41" s="188"/>
    </row>
    <row r="42" spans="1:13" s="182" customFormat="1" ht="18.5" x14ac:dyDescent="0.35">
      <c r="A42" s="184"/>
      <c r="B42" s="182" t="s">
        <v>584</v>
      </c>
      <c r="C42" s="183">
        <v>627.00000000000728</v>
      </c>
      <c r="D42" s="183">
        <v>585.5</v>
      </c>
      <c r="E42" s="183">
        <v>600.9</v>
      </c>
      <c r="F42" s="183">
        <v>640.79999999999995</v>
      </c>
      <c r="G42" s="183">
        <v>636.79999999999995</v>
      </c>
      <c r="H42" s="183">
        <v>581.6</v>
      </c>
      <c r="I42" s="183">
        <v>546.1</v>
      </c>
      <c r="J42" s="188">
        <v>459.1</v>
      </c>
      <c r="K42" s="188">
        <v>517.5</v>
      </c>
      <c r="L42" s="188">
        <v>591</v>
      </c>
      <c r="M42" s="182" t="s">
        <v>585</v>
      </c>
    </row>
    <row r="43" spans="1:13" s="182" customFormat="1" ht="18.5" x14ac:dyDescent="0.35">
      <c r="A43" s="190"/>
      <c r="B43" s="190"/>
      <c r="C43" s="190"/>
      <c r="D43" s="190"/>
      <c r="E43" s="190"/>
      <c r="F43" s="190"/>
      <c r="G43" s="190"/>
      <c r="H43" s="190"/>
      <c r="I43" s="191"/>
      <c r="J43" s="191"/>
      <c r="K43" s="191"/>
      <c r="L43" s="191"/>
      <c r="M43" s="190"/>
    </row>
    <row r="44" spans="1:13" x14ac:dyDescent="0.35">
      <c r="C44" s="193"/>
      <c r="D44" s="193"/>
      <c r="E44" s="193"/>
      <c r="F44" s="193"/>
      <c r="G44" s="193"/>
      <c r="H44" s="193"/>
      <c r="I44" s="193"/>
      <c r="J44" s="193"/>
      <c r="K44" s="193"/>
      <c r="L44" s="193"/>
    </row>
    <row r="45" spans="1:13" x14ac:dyDescent="0.35">
      <c r="A45" s="31" t="s">
        <v>586</v>
      </c>
      <c r="B45" s="31"/>
      <c r="C45" s="31"/>
      <c r="D45" s="31"/>
      <c r="F45" s="31"/>
      <c r="G45" s="193" t="s">
        <v>391</v>
      </c>
      <c r="H45" s="193"/>
      <c r="I45" s="193"/>
      <c r="J45" s="193"/>
      <c r="K45" s="193"/>
      <c r="L45" s="193"/>
    </row>
    <row r="46" spans="1:13" x14ac:dyDescent="0.35">
      <c r="A46" s="31" t="s">
        <v>338</v>
      </c>
      <c r="B46" s="31"/>
      <c r="C46" s="31"/>
      <c r="D46" s="31"/>
      <c r="F46" s="31"/>
      <c r="G46" s="193" t="s">
        <v>392</v>
      </c>
      <c r="H46" s="193"/>
      <c r="I46" s="193"/>
      <c r="J46" s="193"/>
      <c r="K46" s="193"/>
      <c r="L46" s="193"/>
    </row>
    <row r="47" spans="1:13" x14ac:dyDescent="0.35">
      <c r="A47" s="192" t="s">
        <v>587</v>
      </c>
      <c r="G47" s="192" t="s">
        <v>588</v>
      </c>
    </row>
    <row r="49" spans="1:7" x14ac:dyDescent="0.35">
      <c r="A49" s="192" t="s">
        <v>589</v>
      </c>
      <c r="G49" s="192" t="s">
        <v>590</v>
      </c>
    </row>
    <row r="50" spans="1:7" x14ac:dyDescent="0.35">
      <c r="A50" s="192" t="s">
        <v>635</v>
      </c>
      <c r="G50" s="192" t="s">
        <v>634</v>
      </c>
    </row>
    <row r="52" spans="1:7" s="180" customFormat="1" x14ac:dyDescent="0.35">
      <c r="A52" s="180" t="s">
        <v>593</v>
      </c>
      <c r="G52" s="180" t="s">
        <v>594</v>
      </c>
    </row>
    <row r="53" spans="1:7" s="180" customFormat="1" x14ac:dyDescent="0.35">
      <c r="A53" s="180" t="s">
        <v>595</v>
      </c>
      <c r="G53" s="180" t="s">
        <v>596</v>
      </c>
    </row>
  </sheetData>
  <sheetProtection algorithmName="SHA-512" hashValue="rUz1KlA/roruGx4QduKgZZrjfrTx1RoAgkOBEbouZvfghHbOO7n2ebQl7whLgIEUCD1y6T7nLCS/2hwdu7k32g==" saltValue="p8xujbI6VdRnYMdrV2F1yA==" spinCount="100000" sheet="1" objects="1" scenarios="1"/>
  <hyperlinks>
    <hyperlink ref="L3" location="'ÍNDICE-INDEX'!A1" display="ÍNDICE - INDEX" xr:uid="{FB1374F1-0D64-4E40-9261-06BB93BFD120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4739-266F-4A0E-BCF0-101ECACA3576}">
  <sheetPr>
    <tabColor theme="9" tint="0.59999389629810485"/>
  </sheetPr>
  <dimension ref="A1:P56"/>
  <sheetViews>
    <sheetView zoomScale="70" zoomScaleNormal="70" workbookViewId="0">
      <selection activeCell="N20" sqref="N20"/>
    </sheetView>
  </sheetViews>
  <sheetFormatPr defaultColWidth="12.54296875" defaultRowHeight="15" x14ac:dyDescent="0.35"/>
  <cols>
    <col min="1" max="1" width="10.54296875" style="192" customWidth="1"/>
    <col min="2" max="2" width="52.81640625" style="192" customWidth="1"/>
    <col min="3" max="3" width="11.54296875" style="192" customWidth="1"/>
    <col min="4" max="4" width="12.1796875" style="192" bestFit="1" customWidth="1"/>
    <col min="5" max="6" width="12.453125" style="192" customWidth="1"/>
    <col min="7" max="7" width="12.1796875" style="192" bestFit="1" customWidth="1"/>
    <col min="8" max="8" width="14" style="192" customWidth="1"/>
    <col min="9" max="9" width="13.453125" style="192" bestFit="1" customWidth="1"/>
    <col min="10" max="12" width="11.54296875" style="192" customWidth="1"/>
    <col min="13" max="13" width="3" style="192" customWidth="1"/>
    <col min="14" max="14" width="47.453125" style="192" customWidth="1"/>
    <col min="15" max="15" width="19" style="192" bestFit="1" customWidth="1"/>
    <col min="16" max="16" width="13.90625" style="192" bestFit="1" customWidth="1"/>
    <col min="17" max="16384" width="12.54296875" style="192"/>
  </cols>
  <sheetData>
    <row r="1" spans="1:16" s="180" customFormat="1" ht="18.5" x14ac:dyDescent="0.35">
      <c r="A1" s="178" t="s">
        <v>597</v>
      </c>
    </row>
    <row r="2" spans="1:16" s="180" customFormat="1" ht="18.5" x14ac:dyDescent="0.35">
      <c r="A2" s="178" t="s">
        <v>598</v>
      </c>
      <c r="K2" s="3"/>
      <c r="L2" s="3"/>
    </row>
    <row r="3" spans="1:16" s="180" customFormat="1" ht="16.5" x14ac:dyDescent="0.35">
      <c r="A3" s="179" t="s">
        <v>137</v>
      </c>
      <c r="L3" s="434" t="s">
        <v>1675</v>
      </c>
    </row>
    <row r="5" spans="1:16" ht="18.5" x14ac:dyDescent="0.35">
      <c r="A5" s="18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194"/>
    </row>
    <row r="6" spans="1:16" ht="18.5" x14ac:dyDescent="0.35">
      <c r="A6" s="181" t="s">
        <v>599</v>
      </c>
      <c r="B6" s="73"/>
      <c r="C6" s="74">
        <v>2013</v>
      </c>
      <c r="D6" s="74">
        <v>2014</v>
      </c>
      <c r="E6" s="74">
        <v>2015</v>
      </c>
      <c r="F6" s="74" t="s">
        <v>600</v>
      </c>
      <c r="G6" s="74" t="s">
        <v>601</v>
      </c>
      <c r="H6" s="74" t="s">
        <v>133</v>
      </c>
      <c r="I6" s="74" t="s">
        <v>134</v>
      </c>
      <c r="J6" s="74" t="s">
        <v>3</v>
      </c>
      <c r="K6" s="74" t="s">
        <v>4</v>
      </c>
      <c r="L6" s="74" t="s">
        <v>87</v>
      </c>
      <c r="M6" s="73"/>
      <c r="N6" s="194"/>
    </row>
    <row r="7" spans="1:16" ht="18.5" x14ac:dyDescent="0.35">
      <c r="A7" s="181" t="s">
        <v>526</v>
      </c>
      <c r="B7" s="78"/>
      <c r="C7" s="77"/>
      <c r="D7" s="77"/>
      <c r="E7" s="77"/>
      <c r="F7" s="77"/>
      <c r="G7" s="77"/>
      <c r="H7" s="77"/>
      <c r="I7" s="77"/>
      <c r="J7" s="77"/>
      <c r="K7" s="77"/>
      <c r="L7" s="77"/>
      <c r="M7" s="78"/>
      <c r="N7" s="194"/>
    </row>
    <row r="8" spans="1:16" ht="18.5" x14ac:dyDescent="0.35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</row>
    <row r="9" spans="1:16" ht="18.5" x14ac:dyDescent="0.35">
      <c r="A9" s="182"/>
      <c r="B9" s="184" t="s">
        <v>602</v>
      </c>
      <c r="C9" s="101">
        <v>45100.800000000003</v>
      </c>
      <c r="D9" s="101">
        <v>42580.4</v>
      </c>
      <c r="E9" s="101">
        <v>43092.800000000003</v>
      </c>
      <c r="F9" s="101">
        <v>43316.3</v>
      </c>
      <c r="G9" s="101">
        <v>45938</v>
      </c>
      <c r="H9" s="101">
        <v>46488.4</v>
      </c>
      <c r="I9" s="101">
        <v>49401.599999999999</v>
      </c>
      <c r="J9" s="101">
        <v>44513</v>
      </c>
      <c r="K9" s="101">
        <v>45051.6</v>
      </c>
      <c r="L9" s="101">
        <v>51509</v>
      </c>
      <c r="M9" s="182" t="s">
        <v>603</v>
      </c>
      <c r="N9" s="184"/>
    </row>
    <row r="10" spans="1:16" ht="18.5" x14ac:dyDescent="0.35">
      <c r="A10" s="182"/>
      <c r="B10" s="182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82"/>
      <c r="N10" s="182"/>
    </row>
    <row r="11" spans="1:16" ht="18.5" x14ac:dyDescent="0.35">
      <c r="A11" s="184">
        <v>11</v>
      </c>
      <c r="B11" s="182" t="s">
        <v>529</v>
      </c>
      <c r="C11" s="101">
        <v>544.6</v>
      </c>
      <c r="D11" s="101">
        <v>568.79999999999995</v>
      </c>
      <c r="E11" s="101">
        <v>566.29999999999995</v>
      </c>
      <c r="F11" s="101">
        <v>559.20000000000005</v>
      </c>
      <c r="G11" s="101">
        <v>580.5</v>
      </c>
      <c r="H11" s="101">
        <v>615.20000000000005</v>
      </c>
      <c r="I11" s="101">
        <v>679.1</v>
      </c>
      <c r="J11" s="101">
        <v>653</v>
      </c>
      <c r="K11" s="189">
        <v>785.2</v>
      </c>
      <c r="L11" s="189">
        <v>861.9</v>
      </c>
      <c r="M11" s="182" t="s">
        <v>530</v>
      </c>
      <c r="N11" s="182"/>
    </row>
    <row r="12" spans="1:16" ht="18.5" x14ac:dyDescent="0.35">
      <c r="A12" s="182"/>
      <c r="B12" s="182"/>
      <c r="C12" s="101"/>
      <c r="D12" s="101"/>
      <c r="E12" s="101"/>
      <c r="F12" s="101"/>
      <c r="G12" s="101"/>
      <c r="H12" s="101"/>
      <c r="I12" s="195"/>
      <c r="J12" s="195"/>
      <c r="K12" s="195"/>
      <c r="L12" s="195"/>
      <c r="M12" s="182"/>
      <c r="N12" s="182"/>
    </row>
    <row r="13" spans="1:16" ht="18.5" x14ac:dyDescent="0.35">
      <c r="A13" s="184">
        <v>21</v>
      </c>
      <c r="B13" s="182" t="s">
        <v>531</v>
      </c>
      <c r="C13" s="101">
        <v>801.7</v>
      </c>
      <c r="D13" s="101">
        <v>968.1</v>
      </c>
      <c r="E13" s="101">
        <v>867</v>
      </c>
      <c r="F13" s="101">
        <v>623.1</v>
      </c>
      <c r="G13" s="101">
        <v>624.4</v>
      </c>
      <c r="H13" s="101">
        <v>519.5</v>
      </c>
      <c r="I13" s="101">
        <v>821.2</v>
      </c>
      <c r="J13" s="101">
        <v>635.6</v>
      </c>
      <c r="K13" s="189">
        <v>850.7</v>
      </c>
      <c r="L13" s="189">
        <v>1017.3</v>
      </c>
      <c r="M13" s="182" t="s">
        <v>532</v>
      </c>
      <c r="N13" s="182"/>
    </row>
    <row r="14" spans="1:16" ht="18.5" x14ac:dyDescent="0.35">
      <c r="A14" s="182"/>
      <c r="B14" s="182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82"/>
      <c r="N14" s="182"/>
      <c r="O14" s="196"/>
      <c r="P14" s="196"/>
    </row>
    <row r="15" spans="1:16" ht="18.5" x14ac:dyDescent="0.35">
      <c r="A15" s="184" t="s">
        <v>533</v>
      </c>
      <c r="B15" s="182" t="s">
        <v>534</v>
      </c>
      <c r="C15" s="101">
        <v>42378.2</v>
      </c>
      <c r="D15" s="101">
        <v>39391.4</v>
      </c>
      <c r="E15" s="101">
        <v>40238.6</v>
      </c>
      <c r="F15" s="101">
        <v>40787.4</v>
      </c>
      <c r="G15" s="101">
        <v>43181.2</v>
      </c>
      <c r="H15" s="101">
        <v>43788.1</v>
      </c>
      <c r="I15" s="101">
        <v>46359</v>
      </c>
      <c r="J15" s="101">
        <v>41773.699999999997</v>
      </c>
      <c r="K15" s="101">
        <v>41564.199999999997</v>
      </c>
      <c r="L15" s="101">
        <v>47501.1</v>
      </c>
      <c r="M15" s="182" t="s">
        <v>535</v>
      </c>
      <c r="N15" s="182"/>
      <c r="O15" s="196"/>
      <c r="P15" s="196"/>
    </row>
    <row r="16" spans="1:16" ht="18.5" x14ac:dyDescent="0.35">
      <c r="A16" s="184"/>
      <c r="B16" s="182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82"/>
      <c r="N16" s="182"/>
      <c r="O16" s="195"/>
      <c r="P16" s="196"/>
    </row>
    <row r="17" spans="1:16" ht="18.5" x14ac:dyDescent="0.35">
      <c r="A17" s="184">
        <v>311</v>
      </c>
      <c r="B17" s="182" t="s">
        <v>536</v>
      </c>
      <c r="C17" s="101">
        <v>3319.8</v>
      </c>
      <c r="D17" s="101">
        <v>3331.9</v>
      </c>
      <c r="E17" s="101">
        <v>3447.4</v>
      </c>
      <c r="F17" s="101">
        <v>3194.6</v>
      </c>
      <c r="G17" s="101">
        <v>3172.4</v>
      </c>
      <c r="H17" s="101">
        <v>3339.1</v>
      </c>
      <c r="I17" s="101">
        <v>3259.9</v>
      </c>
      <c r="J17" s="101">
        <v>3459</v>
      </c>
      <c r="K17" s="189">
        <v>3813.9</v>
      </c>
      <c r="L17" s="189">
        <v>4331.8999999999996</v>
      </c>
      <c r="M17" s="182" t="s">
        <v>537</v>
      </c>
      <c r="N17" s="182"/>
      <c r="O17" s="195"/>
      <c r="P17" s="196"/>
    </row>
    <row r="18" spans="1:16" ht="18.5" x14ac:dyDescent="0.35">
      <c r="A18" s="184">
        <v>312</v>
      </c>
      <c r="B18" s="182" t="s">
        <v>538</v>
      </c>
      <c r="C18" s="101">
        <v>495.8</v>
      </c>
      <c r="D18" s="101">
        <v>522.4</v>
      </c>
      <c r="E18" s="101">
        <v>496.9</v>
      </c>
      <c r="F18" s="101">
        <v>435.7</v>
      </c>
      <c r="G18" s="101">
        <v>464.1</v>
      </c>
      <c r="H18" s="101">
        <v>523.70000000000005</v>
      </c>
      <c r="I18" s="101">
        <v>490.7</v>
      </c>
      <c r="J18" s="101">
        <v>495.3</v>
      </c>
      <c r="K18" s="189">
        <v>637.79999999999995</v>
      </c>
      <c r="L18" s="189">
        <v>755.2</v>
      </c>
      <c r="M18" s="182" t="s">
        <v>539</v>
      </c>
      <c r="N18" s="182"/>
      <c r="O18" s="195"/>
      <c r="P18" s="196"/>
    </row>
    <row r="19" spans="1:16" ht="18.5" x14ac:dyDescent="0.35">
      <c r="A19" s="184" t="s">
        <v>540</v>
      </c>
      <c r="B19" s="182" t="s">
        <v>541</v>
      </c>
      <c r="C19" s="101">
        <v>286.60000000000002</v>
      </c>
      <c r="D19" s="101">
        <v>232.6</v>
      </c>
      <c r="E19" s="101">
        <v>271.2</v>
      </c>
      <c r="F19" s="101">
        <v>259.3</v>
      </c>
      <c r="G19" s="101">
        <v>269.60000000000002</v>
      </c>
      <c r="H19" s="101">
        <v>313.3</v>
      </c>
      <c r="I19" s="101">
        <v>346.2</v>
      </c>
      <c r="J19" s="101">
        <v>362.6</v>
      </c>
      <c r="K19" s="189">
        <v>390.3</v>
      </c>
      <c r="L19" s="189">
        <v>392.3</v>
      </c>
      <c r="M19" s="182" t="s">
        <v>541</v>
      </c>
      <c r="N19" s="182"/>
      <c r="O19" s="195"/>
      <c r="P19" s="196"/>
    </row>
    <row r="20" spans="1:16" ht="18.5" x14ac:dyDescent="0.35">
      <c r="A20" s="184">
        <v>315</v>
      </c>
      <c r="B20" s="182" t="s">
        <v>542</v>
      </c>
      <c r="C20" s="101">
        <v>633.9</v>
      </c>
      <c r="D20" s="101">
        <v>511.2</v>
      </c>
      <c r="E20" s="101">
        <v>513.9</v>
      </c>
      <c r="F20" s="101">
        <v>482.4</v>
      </c>
      <c r="G20" s="101">
        <v>438.5</v>
      </c>
      <c r="H20" s="101">
        <v>457.1</v>
      </c>
      <c r="I20" s="101">
        <v>464.2</v>
      </c>
      <c r="J20" s="101">
        <v>348</v>
      </c>
      <c r="K20" s="189">
        <v>558.1</v>
      </c>
      <c r="L20" s="189">
        <v>554.9</v>
      </c>
      <c r="M20" s="182" t="s">
        <v>543</v>
      </c>
      <c r="N20" s="182"/>
      <c r="O20" s="195"/>
    </row>
    <row r="21" spans="1:16" ht="18.5" x14ac:dyDescent="0.35">
      <c r="A21" s="184">
        <v>316</v>
      </c>
      <c r="B21" s="182" t="s">
        <v>544</v>
      </c>
      <c r="C21" s="101">
        <v>295.5</v>
      </c>
      <c r="D21" s="101">
        <v>281.8</v>
      </c>
      <c r="E21" s="101">
        <v>260.39999999999998</v>
      </c>
      <c r="F21" s="101">
        <v>254.9</v>
      </c>
      <c r="G21" s="101">
        <v>245.1</v>
      </c>
      <c r="H21" s="101">
        <v>240.7</v>
      </c>
      <c r="I21" s="101">
        <v>252.4</v>
      </c>
      <c r="J21" s="101">
        <v>207.2</v>
      </c>
      <c r="K21" s="189">
        <v>275.10000000000002</v>
      </c>
      <c r="L21" s="189">
        <v>319.5</v>
      </c>
      <c r="M21" s="182" t="s">
        <v>545</v>
      </c>
      <c r="N21" s="182"/>
      <c r="O21" s="197"/>
    </row>
    <row r="22" spans="1:16" ht="18.5" x14ac:dyDescent="0.35">
      <c r="A22" s="184">
        <v>321</v>
      </c>
      <c r="B22" s="182" t="s">
        <v>546</v>
      </c>
      <c r="C22" s="101">
        <v>114.5</v>
      </c>
      <c r="D22" s="101">
        <v>83.2</v>
      </c>
      <c r="E22" s="101">
        <v>96.3</v>
      </c>
      <c r="F22" s="101">
        <v>79.5</v>
      </c>
      <c r="G22" s="101">
        <v>67.2</v>
      </c>
      <c r="H22" s="101">
        <v>138.80000000000001</v>
      </c>
      <c r="I22" s="101">
        <v>104.3</v>
      </c>
      <c r="J22" s="101">
        <v>66</v>
      </c>
      <c r="K22" s="189">
        <v>114.7</v>
      </c>
      <c r="L22" s="189">
        <v>126.5</v>
      </c>
      <c r="M22" s="182" t="s">
        <v>547</v>
      </c>
      <c r="N22" s="182"/>
      <c r="O22" s="195"/>
    </row>
    <row r="23" spans="1:16" ht="18.5" x14ac:dyDescent="0.35">
      <c r="A23" s="184">
        <v>322</v>
      </c>
      <c r="B23" s="182" t="s">
        <v>548</v>
      </c>
      <c r="C23" s="101">
        <v>496</v>
      </c>
      <c r="D23" s="101">
        <v>492.7</v>
      </c>
      <c r="E23" s="101">
        <v>481.8</v>
      </c>
      <c r="F23" s="101">
        <v>424.4</v>
      </c>
      <c r="G23" s="101">
        <v>401.6</v>
      </c>
      <c r="H23" s="101">
        <v>392.1</v>
      </c>
      <c r="I23" s="101">
        <v>418.5</v>
      </c>
      <c r="J23" s="101">
        <v>429</v>
      </c>
      <c r="K23" s="189">
        <v>421.6</v>
      </c>
      <c r="L23" s="189">
        <v>507.4</v>
      </c>
      <c r="M23" s="182" t="s">
        <v>549</v>
      </c>
      <c r="N23" s="182"/>
    </row>
    <row r="24" spans="1:16" ht="18.5" x14ac:dyDescent="0.35">
      <c r="A24" s="184">
        <v>323</v>
      </c>
      <c r="B24" s="182" t="s">
        <v>550</v>
      </c>
      <c r="C24" s="101">
        <v>128.19999999999999</v>
      </c>
      <c r="D24" s="101">
        <v>111.7</v>
      </c>
      <c r="E24" s="101">
        <v>102.6</v>
      </c>
      <c r="F24" s="101">
        <v>91.3</v>
      </c>
      <c r="G24" s="101">
        <v>84.6</v>
      </c>
      <c r="H24" s="101">
        <v>72.3</v>
      </c>
      <c r="I24" s="101">
        <v>125</v>
      </c>
      <c r="J24" s="101">
        <v>79.400000000000006</v>
      </c>
      <c r="K24" s="189">
        <v>61.1</v>
      </c>
      <c r="L24" s="189">
        <v>78.599999999999994</v>
      </c>
      <c r="M24" s="182" t="s">
        <v>551</v>
      </c>
      <c r="N24" s="182"/>
    </row>
    <row r="25" spans="1:16" ht="18.5" x14ac:dyDescent="0.35">
      <c r="A25" s="184">
        <v>324</v>
      </c>
      <c r="B25" s="182" t="s">
        <v>552</v>
      </c>
      <c r="C25" s="101">
        <v>5872.6</v>
      </c>
      <c r="D25" s="101">
        <v>4644.8</v>
      </c>
      <c r="E25" s="101">
        <v>3825.9</v>
      </c>
      <c r="F25" s="101">
        <v>2620</v>
      </c>
      <c r="G25" s="101">
        <v>2504.6999999999998</v>
      </c>
      <c r="H25" s="101">
        <v>3409.4</v>
      </c>
      <c r="I25" s="101">
        <v>3220.9</v>
      </c>
      <c r="J25" s="101">
        <v>2862.1</v>
      </c>
      <c r="K25" s="189">
        <v>2205.6999999999998</v>
      </c>
      <c r="L25" s="189">
        <v>4039.6</v>
      </c>
      <c r="M25" s="182" t="s">
        <v>553</v>
      </c>
      <c r="N25" s="182"/>
    </row>
    <row r="26" spans="1:16" ht="18.5" x14ac:dyDescent="0.35">
      <c r="A26" s="184">
        <v>325</v>
      </c>
      <c r="B26" s="182" t="s">
        <v>554</v>
      </c>
      <c r="C26" s="101">
        <v>19562.400000000001</v>
      </c>
      <c r="D26" s="101">
        <v>18095</v>
      </c>
      <c r="E26" s="101">
        <v>19237.099999999999</v>
      </c>
      <c r="F26" s="101">
        <v>22258.3</v>
      </c>
      <c r="G26" s="101">
        <v>24142.7</v>
      </c>
      <c r="H26" s="101">
        <v>22442.7</v>
      </c>
      <c r="I26" s="101">
        <v>23896.6</v>
      </c>
      <c r="J26" s="101">
        <v>21912.6</v>
      </c>
      <c r="K26" s="189">
        <v>18986.599999999999</v>
      </c>
      <c r="L26" s="189">
        <v>20160</v>
      </c>
      <c r="M26" s="182" t="s">
        <v>555</v>
      </c>
      <c r="N26" s="182"/>
    </row>
    <row r="27" spans="1:16" ht="18.5" x14ac:dyDescent="0.35">
      <c r="A27" s="184">
        <v>3251</v>
      </c>
      <c r="B27" s="182" t="s">
        <v>604</v>
      </c>
      <c r="C27" s="101">
        <v>3884.4102119999998</v>
      </c>
      <c r="D27" s="101">
        <v>4415.4602480000003</v>
      </c>
      <c r="E27" s="101">
        <v>3914.2692080000002</v>
      </c>
      <c r="F27" s="101">
        <v>4514.9583229999998</v>
      </c>
      <c r="G27" s="101">
        <v>5457.0071280000002</v>
      </c>
      <c r="H27" s="101">
        <v>5508.7882330000002</v>
      </c>
      <c r="I27" s="101">
        <v>3902</v>
      </c>
      <c r="J27" s="101">
        <v>4581.7</v>
      </c>
      <c r="K27" s="101">
        <v>3612.7</v>
      </c>
      <c r="L27" s="101">
        <v>4701.1000000000004</v>
      </c>
      <c r="M27" s="182" t="s">
        <v>605</v>
      </c>
      <c r="N27" s="182"/>
      <c r="O27" s="195"/>
    </row>
    <row r="28" spans="1:16" ht="18.5" x14ac:dyDescent="0.35">
      <c r="A28" s="184">
        <v>3254</v>
      </c>
      <c r="B28" s="182" t="s">
        <v>556</v>
      </c>
      <c r="C28" s="101">
        <v>14578.4</v>
      </c>
      <c r="D28" s="101">
        <v>12587</v>
      </c>
      <c r="E28" s="101">
        <v>14190.8</v>
      </c>
      <c r="F28" s="101">
        <v>16748.5</v>
      </c>
      <c r="G28" s="101">
        <v>17772.900000000001</v>
      </c>
      <c r="H28" s="101">
        <v>15910.5</v>
      </c>
      <c r="I28" s="101">
        <v>18985</v>
      </c>
      <c r="J28" s="101">
        <v>16391.400000000001</v>
      </c>
      <c r="K28" s="189">
        <v>14332.3</v>
      </c>
      <c r="L28" s="189">
        <v>14256</v>
      </c>
      <c r="M28" s="182" t="s">
        <v>557</v>
      </c>
      <c r="N28" s="182"/>
      <c r="O28" s="195"/>
    </row>
    <row r="29" spans="1:16" ht="18.5" x14ac:dyDescent="0.35">
      <c r="A29" s="184">
        <v>326</v>
      </c>
      <c r="B29" s="182" t="s">
        <v>558</v>
      </c>
      <c r="C29" s="101">
        <v>949</v>
      </c>
      <c r="D29" s="101">
        <v>913.6</v>
      </c>
      <c r="E29" s="101">
        <v>946.3</v>
      </c>
      <c r="F29" s="101">
        <v>984.7</v>
      </c>
      <c r="G29" s="101">
        <v>960.5</v>
      </c>
      <c r="H29" s="101">
        <v>1104</v>
      </c>
      <c r="I29" s="101">
        <v>1116.5999999999999</v>
      </c>
      <c r="J29" s="101">
        <v>1064.8</v>
      </c>
      <c r="K29" s="189">
        <v>1207.9000000000001</v>
      </c>
      <c r="L29" s="189">
        <v>1340.2</v>
      </c>
      <c r="M29" s="182" t="s">
        <v>559</v>
      </c>
      <c r="N29" s="182"/>
      <c r="O29" s="195"/>
    </row>
    <row r="30" spans="1:16" ht="18.5" x14ac:dyDescent="0.35">
      <c r="A30" s="184">
        <v>327</v>
      </c>
      <c r="B30" s="182" t="s">
        <v>560</v>
      </c>
      <c r="C30" s="101">
        <v>230.5</v>
      </c>
      <c r="D30" s="101">
        <v>210.5</v>
      </c>
      <c r="E30" s="101">
        <v>214.2</v>
      </c>
      <c r="F30" s="101">
        <v>189.7</v>
      </c>
      <c r="G30" s="101">
        <v>174.4</v>
      </c>
      <c r="H30" s="101">
        <v>201.5</v>
      </c>
      <c r="I30" s="101">
        <v>237.9</v>
      </c>
      <c r="J30" s="101">
        <v>202</v>
      </c>
      <c r="K30" s="189">
        <v>268</v>
      </c>
      <c r="L30" s="189">
        <v>310.2</v>
      </c>
      <c r="M30" s="182" t="s">
        <v>561</v>
      </c>
      <c r="N30" s="182"/>
      <c r="O30" s="195"/>
    </row>
    <row r="31" spans="1:16" ht="18.5" x14ac:dyDescent="0.35">
      <c r="A31" s="184">
        <v>331</v>
      </c>
      <c r="B31" s="182" t="s">
        <v>562</v>
      </c>
      <c r="C31" s="101">
        <v>729.9</v>
      </c>
      <c r="D31" s="101">
        <v>797.7</v>
      </c>
      <c r="E31" s="101">
        <v>555.1</v>
      </c>
      <c r="F31" s="101">
        <v>336.7</v>
      </c>
      <c r="G31" s="101">
        <v>319.8</v>
      </c>
      <c r="H31" s="101">
        <v>449.3</v>
      </c>
      <c r="I31" s="101">
        <v>494.8</v>
      </c>
      <c r="J31" s="101">
        <v>340.7</v>
      </c>
      <c r="K31" s="189">
        <v>466.6</v>
      </c>
      <c r="L31" s="189">
        <v>574.70000000000005</v>
      </c>
      <c r="M31" s="182" t="s">
        <v>563</v>
      </c>
      <c r="N31" s="182"/>
      <c r="O31" s="195"/>
    </row>
    <row r="32" spans="1:16" ht="18.5" x14ac:dyDescent="0.35">
      <c r="A32" s="184">
        <v>332</v>
      </c>
      <c r="B32" s="182" t="s">
        <v>564</v>
      </c>
      <c r="C32" s="101">
        <v>475.5</v>
      </c>
      <c r="D32" s="101">
        <v>437.2</v>
      </c>
      <c r="E32" s="101">
        <v>431.6</v>
      </c>
      <c r="F32" s="101">
        <v>426.8</v>
      </c>
      <c r="G32" s="101">
        <v>402</v>
      </c>
      <c r="H32" s="101">
        <v>473.6</v>
      </c>
      <c r="I32" s="101">
        <v>521.4</v>
      </c>
      <c r="J32" s="101">
        <v>464.2</v>
      </c>
      <c r="K32" s="189">
        <v>563.79999999999995</v>
      </c>
      <c r="L32" s="189">
        <v>717.4</v>
      </c>
      <c r="M32" s="182" t="s">
        <v>565</v>
      </c>
      <c r="N32" s="182"/>
      <c r="O32" s="195"/>
    </row>
    <row r="33" spans="1:16" ht="18.5" x14ac:dyDescent="0.35">
      <c r="A33" s="184">
        <v>333</v>
      </c>
      <c r="B33" s="182" t="s">
        <v>566</v>
      </c>
      <c r="C33" s="101">
        <v>1025</v>
      </c>
      <c r="D33" s="101">
        <v>961.7</v>
      </c>
      <c r="E33" s="101">
        <v>958.5</v>
      </c>
      <c r="F33" s="101">
        <v>931.2</v>
      </c>
      <c r="G33" s="101">
        <v>1001.6</v>
      </c>
      <c r="H33" s="101">
        <v>1238.5</v>
      </c>
      <c r="I33" s="101">
        <v>1274.2</v>
      </c>
      <c r="J33" s="101">
        <v>1056.3</v>
      </c>
      <c r="K33" s="189">
        <v>1345.5</v>
      </c>
      <c r="L33" s="189">
        <v>1423.7</v>
      </c>
      <c r="M33" s="182" t="s">
        <v>567</v>
      </c>
      <c r="N33" s="182"/>
    </row>
    <row r="34" spans="1:16" ht="18.5" x14ac:dyDescent="0.35">
      <c r="A34" s="184">
        <v>334</v>
      </c>
      <c r="B34" s="182" t="s">
        <v>568</v>
      </c>
      <c r="C34" s="101">
        <v>2295.8000000000002</v>
      </c>
      <c r="D34" s="101">
        <v>2191.6</v>
      </c>
      <c r="E34" s="101">
        <v>2371.8000000000002</v>
      </c>
      <c r="F34" s="101">
        <v>2059.5</v>
      </c>
      <c r="G34" s="101">
        <v>1925.9</v>
      </c>
      <c r="H34" s="101">
        <v>2039.7</v>
      </c>
      <c r="I34" s="101">
        <v>2203.6</v>
      </c>
      <c r="J34" s="101">
        <v>2030.8</v>
      </c>
      <c r="K34" s="189">
        <v>2670.6</v>
      </c>
      <c r="L34" s="189">
        <v>2551.6999999999998</v>
      </c>
      <c r="M34" s="182" t="s">
        <v>569</v>
      </c>
      <c r="N34" s="182"/>
    </row>
    <row r="35" spans="1:16" ht="18.5" x14ac:dyDescent="0.35">
      <c r="A35" s="184">
        <v>3341</v>
      </c>
      <c r="B35" s="182" t="s">
        <v>606</v>
      </c>
      <c r="M35" s="182"/>
      <c r="N35" s="182" t="s">
        <v>607</v>
      </c>
    </row>
    <row r="36" spans="1:16" ht="18.5" x14ac:dyDescent="0.5">
      <c r="A36" s="184"/>
      <c r="B36" s="182" t="s">
        <v>608</v>
      </c>
      <c r="C36" s="198">
        <v>415.8</v>
      </c>
      <c r="D36" s="198">
        <v>376.9436</v>
      </c>
      <c r="E36" s="198">
        <v>355.63875200000001</v>
      </c>
      <c r="F36" s="198">
        <v>276.10000000000002</v>
      </c>
      <c r="G36" s="198">
        <v>237.8</v>
      </c>
      <c r="H36" s="198">
        <v>243.6</v>
      </c>
      <c r="I36" s="198">
        <v>303.10000000000002</v>
      </c>
      <c r="J36" s="198">
        <v>295.39999999999998</v>
      </c>
      <c r="K36" s="198">
        <v>542.4</v>
      </c>
      <c r="L36" s="198">
        <v>388.7</v>
      </c>
      <c r="M36" s="182"/>
      <c r="N36" s="182" t="s">
        <v>609</v>
      </c>
    </row>
    <row r="37" spans="1:16" ht="18.5" x14ac:dyDescent="0.35">
      <c r="A37" s="184">
        <v>335</v>
      </c>
      <c r="B37" s="182" t="s">
        <v>572</v>
      </c>
      <c r="C37" s="101"/>
      <c r="D37" s="101"/>
      <c r="E37" s="101"/>
      <c r="F37" s="101"/>
      <c r="G37" s="101"/>
      <c r="H37" s="101"/>
      <c r="I37" s="195"/>
      <c r="J37" s="195"/>
      <c r="K37" s="195"/>
      <c r="L37" s="195"/>
      <c r="M37" s="182" t="s">
        <v>573</v>
      </c>
      <c r="N37" s="182"/>
    </row>
    <row r="38" spans="1:16" ht="18.5" x14ac:dyDescent="0.35">
      <c r="A38" s="182"/>
      <c r="B38" s="182" t="s">
        <v>574</v>
      </c>
      <c r="C38" s="101">
        <v>1061.0999999999999</v>
      </c>
      <c r="D38" s="101">
        <v>1098.5999999999999</v>
      </c>
      <c r="E38" s="101">
        <v>1289</v>
      </c>
      <c r="F38" s="101">
        <v>1149.2</v>
      </c>
      <c r="G38" s="101">
        <v>1057.8</v>
      </c>
      <c r="H38" s="101">
        <v>1664.4</v>
      </c>
      <c r="I38" s="101">
        <v>1409.2</v>
      </c>
      <c r="J38" s="101">
        <v>1280.9000000000001</v>
      </c>
      <c r="K38" s="189">
        <v>1642.6</v>
      </c>
      <c r="L38" s="189">
        <v>1893</v>
      </c>
      <c r="M38" s="182" t="s">
        <v>575</v>
      </c>
      <c r="N38" s="182"/>
    </row>
    <row r="39" spans="1:16" ht="18.5" x14ac:dyDescent="0.35">
      <c r="A39" s="184">
        <v>336</v>
      </c>
      <c r="B39" s="182" t="s">
        <v>576</v>
      </c>
      <c r="C39" s="101">
        <v>2433.9</v>
      </c>
      <c r="D39" s="101">
        <v>2436.1</v>
      </c>
      <c r="E39" s="101">
        <v>2715.6</v>
      </c>
      <c r="F39" s="101">
        <v>2584.8000000000002</v>
      </c>
      <c r="G39" s="101">
        <v>3489.2</v>
      </c>
      <c r="H39" s="101">
        <v>3163.4</v>
      </c>
      <c r="I39" s="101">
        <v>4175.3999999999996</v>
      </c>
      <c r="J39" s="101">
        <v>3002.8</v>
      </c>
      <c r="K39" s="189">
        <v>3482.6</v>
      </c>
      <c r="L39" s="189">
        <v>4795.8</v>
      </c>
      <c r="M39" s="182" t="s">
        <v>577</v>
      </c>
      <c r="N39" s="182"/>
    </row>
    <row r="40" spans="1:16" ht="18.5" x14ac:dyDescent="0.35">
      <c r="A40" s="184">
        <v>3361</v>
      </c>
      <c r="B40" s="182" t="s">
        <v>205</v>
      </c>
      <c r="C40" s="100">
        <v>2078.8000000000002</v>
      </c>
      <c r="D40" s="100">
        <v>1931.6</v>
      </c>
      <c r="E40" s="100">
        <v>1535.1</v>
      </c>
      <c r="F40" s="100">
        <v>1742.3</v>
      </c>
      <c r="G40" s="100">
        <v>1875.6</v>
      </c>
      <c r="H40" s="100">
        <v>2140.3000000000002</v>
      </c>
      <c r="I40" s="100">
        <v>2683</v>
      </c>
      <c r="J40" s="100">
        <v>1835.5</v>
      </c>
      <c r="K40" s="100">
        <v>2840.7</v>
      </c>
      <c r="L40" s="100">
        <v>3350.7</v>
      </c>
      <c r="M40" s="182" t="s">
        <v>206</v>
      </c>
      <c r="N40" s="182"/>
      <c r="P40" s="199"/>
    </row>
    <row r="41" spans="1:16" ht="18.5" x14ac:dyDescent="0.35">
      <c r="A41" s="184">
        <v>337</v>
      </c>
      <c r="B41" s="182" t="s">
        <v>578</v>
      </c>
      <c r="C41" s="101">
        <v>307.10000000000002</v>
      </c>
      <c r="D41" s="101">
        <v>249.9</v>
      </c>
      <c r="E41" s="101">
        <v>281.60000000000002</v>
      </c>
      <c r="F41" s="101">
        <v>263.5</v>
      </c>
      <c r="G41" s="101">
        <v>245.6</v>
      </c>
      <c r="H41" s="101">
        <v>273.5</v>
      </c>
      <c r="I41" s="101">
        <v>360.9</v>
      </c>
      <c r="J41" s="101">
        <v>263.2</v>
      </c>
      <c r="K41" s="189">
        <v>434.8</v>
      </c>
      <c r="L41" s="189">
        <v>458.3</v>
      </c>
      <c r="M41" s="182" t="s">
        <v>579</v>
      </c>
      <c r="N41" s="182"/>
      <c r="P41" s="195"/>
    </row>
    <row r="42" spans="1:16" ht="18.5" x14ac:dyDescent="0.35">
      <c r="A42" s="184">
        <v>339</v>
      </c>
      <c r="B42" s="182" t="s">
        <v>580</v>
      </c>
      <c r="C42" s="101">
        <v>1665.1</v>
      </c>
      <c r="D42" s="101">
        <v>1787.2</v>
      </c>
      <c r="E42" s="101">
        <v>1741.3</v>
      </c>
      <c r="F42" s="101">
        <v>1761</v>
      </c>
      <c r="G42" s="101">
        <v>1814.1</v>
      </c>
      <c r="H42" s="101">
        <v>1851</v>
      </c>
      <c r="I42" s="101">
        <v>1986.3</v>
      </c>
      <c r="J42" s="101">
        <v>1846.8</v>
      </c>
      <c r="K42" s="189">
        <v>2016.8</v>
      </c>
      <c r="L42" s="189">
        <v>2170.3000000000002</v>
      </c>
      <c r="M42" s="182" t="s">
        <v>581</v>
      </c>
      <c r="N42" s="182"/>
      <c r="P42" s="195"/>
    </row>
    <row r="43" spans="1:16" ht="18.5" x14ac:dyDescent="0.45">
      <c r="A43" s="200">
        <v>3391</v>
      </c>
      <c r="B43" s="182" t="s">
        <v>610</v>
      </c>
      <c r="C43" s="101">
        <v>1243.4000000000001</v>
      </c>
      <c r="D43" s="101">
        <v>1360.1786959999999</v>
      </c>
      <c r="E43" s="101">
        <v>1334.2272820000001</v>
      </c>
      <c r="F43" s="101">
        <v>1361.6</v>
      </c>
      <c r="G43" s="101">
        <v>1430.7</v>
      </c>
      <c r="H43" s="101">
        <v>1443.3</v>
      </c>
      <c r="I43" s="101">
        <v>1565.3</v>
      </c>
      <c r="J43" s="101">
        <v>1495.2</v>
      </c>
      <c r="K43" s="189">
        <v>1532</v>
      </c>
      <c r="L43" s="189">
        <v>1603.6</v>
      </c>
      <c r="M43" s="182"/>
      <c r="N43" s="115" t="s">
        <v>611</v>
      </c>
      <c r="P43" s="195"/>
    </row>
    <row r="44" spans="1:16" ht="18.5" x14ac:dyDescent="0.35">
      <c r="A44"/>
      <c r="B44"/>
      <c r="C44" s="101"/>
      <c r="D44" s="101"/>
      <c r="E44" s="101"/>
      <c r="F44" s="101"/>
      <c r="G44" s="101"/>
      <c r="H44" s="101"/>
      <c r="I44" s="101"/>
      <c r="J44" s="101"/>
      <c r="K44" s="189"/>
      <c r="L44" s="189"/>
      <c r="M44" s="182"/>
      <c r="N44" s="182"/>
      <c r="P44" s="195"/>
    </row>
    <row r="45" spans="1:16" ht="18.5" x14ac:dyDescent="0.35">
      <c r="A45" s="184"/>
      <c r="B45" s="182" t="s">
        <v>584</v>
      </c>
      <c r="C45" s="101">
        <v>1376.3000000000102</v>
      </c>
      <c r="D45" s="101">
        <v>1652.1</v>
      </c>
      <c r="E45" s="101">
        <v>1420.9</v>
      </c>
      <c r="F45" s="101">
        <v>1346.6</v>
      </c>
      <c r="G45" s="101">
        <v>1551.8</v>
      </c>
      <c r="H45" s="101">
        <v>1565.6</v>
      </c>
      <c r="I45" s="101">
        <v>1542.3</v>
      </c>
      <c r="J45" s="101">
        <v>1450.7</v>
      </c>
      <c r="K45" s="189">
        <v>1851.5</v>
      </c>
      <c r="L45" s="189">
        <v>2128.6999999999998</v>
      </c>
      <c r="M45" s="182" t="s">
        <v>585</v>
      </c>
      <c r="N45" s="182"/>
      <c r="P45" s="195"/>
    </row>
    <row r="46" spans="1:16" ht="18.5" x14ac:dyDescent="0.35">
      <c r="A46" s="190"/>
      <c r="B46" s="190"/>
      <c r="C46" s="190"/>
      <c r="D46" s="190"/>
      <c r="E46" s="190"/>
      <c r="F46" s="201"/>
      <c r="G46" s="201"/>
      <c r="H46" s="201"/>
      <c r="I46" s="201"/>
      <c r="J46" s="202"/>
      <c r="K46" s="191"/>
      <c r="L46" s="191"/>
      <c r="M46" s="190"/>
      <c r="N46" s="190"/>
      <c r="P46" s="195"/>
    </row>
    <row r="47" spans="1:16" x14ac:dyDescent="0.35"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P47" s="195"/>
    </row>
    <row r="48" spans="1:16" x14ac:dyDescent="0.35">
      <c r="A48" s="31" t="s">
        <v>586</v>
      </c>
      <c r="B48" s="31"/>
      <c r="C48" s="31"/>
      <c r="D48" s="31"/>
      <c r="E48" s="31"/>
      <c r="G48" s="31"/>
      <c r="H48" s="193" t="s">
        <v>391</v>
      </c>
      <c r="I48" s="193"/>
      <c r="J48" s="193"/>
      <c r="K48" s="193"/>
      <c r="L48" s="193"/>
      <c r="P48" s="195"/>
    </row>
    <row r="49" spans="1:16" x14ac:dyDescent="0.35">
      <c r="A49" s="31" t="s">
        <v>338</v>
      </c>
      <c r="B49" s="31"/>
      <c r="C49" s="31"/>
      <c r="D49" s="31"/>
      <c r="E49" s="31"/>
      <c r="G49" s="31"/>
      <c r="H49" s="193" t="s">
        <v>392</v>
      </c>
      <c r="I49" s="193"/>
      <c r="J49" s="193"/>
      <c r="K49" s="193"/>
      <c r="L49" s="193"/>
      <c r="P49" s="195"/>
    </row>
    <row r="50" spans="1:16" x14ac:dyDescent="0.35">
      <c r="A50" s="192" t="s">
        <v>587</v>
      </c>
      <c r="H50" s="192" t="s">
        <v>588</v>
      </c>
      <c r="P50" s="195"/>
    </row>
    <row r="52" spans="1:16" x14ac:dyDescent="0.35">
      <c r="A52" s="192" t="s">
        <v>589</v>
      </c>
      <c r="H52" s="192" t="s">
        <v>590</v>
      </c>
    </row>
    <row r="53" spans="1:16" x14ac:dyDescent="0.35">
      <c r="A53" s="192" t="s">
        <v>591</v>
      </c>
      <c r="H53" s="192" t="s">
        <v>592</v>
      </c>
    </row>
    <row r="55" spans="1:16" s="180" customFormat="1" x14ac:dyDescent="0.35">
      <c r="A55" s="180" t="s">
        <v>593</v>
      </c>
      <c r="H55" s="180" t="s">
        <v>594</v>
      </c>
    </row>
    <row r="56" spans="1:16" s="180" customFormat="1" x14ac:dyDescent="0.35">
      <c r="A56" s="180" t="s">
        <v>632</v>
      </c>
      <c r="H56" s="180" t="s">
        <v>631</v>
      </c>
    </row>
  </sheetData>
  <hyperlinks>
    <hyperlink ref="L3" location="'ÍNDICE-INDEX'!A1" display="ÍNDICE - INDEX" xr:uid="{CA61C9D9-2660-4C9A-B6B1-8A3AC97B7EB1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77B5-9EBE-4C35-80B7-81CDC52E670E}">
  <sheetPr>
    <tabColor theme="9" tint="0.59999389629810485"/>
  </sheetPr>
  <dimension ref="A1:O64"/>
  <sheetViews>
    <sheetView zoomScale="70" zoomScaleNormal="70" workbookViewId="0">
      <selection activeCell="N13" sqref="N13"/>
    </sheetView>
  </sheetViews>
  <sheetFormatPr defaultColWidth="12.54296875" defaultRowHeight="18.5" x14ac:dyDescent="0.35"/>
  <cols>
    <col min="1" max="1" width="39.36328125" style="207" customWidth="1"/>
    <col min="2" max="2" width="13" style="207" customWidth="1"/>
    <col min="3" max="4" width="13.36328125" style="207" customWidth="1"/>
    <col min="5" max="9" width="13.453125" style="207" customWidth="1"/>
    <col min="10" max="11" width="13.36328125" style="207" customWidth="1"/>
    <col min="12" max="12" width="31.453125" style="207" bestFit="1" customWidth="1"/>
    <col min="13" max="16384" width="12.54296875" style="207"/>
  </cols>
  <sheetData>
    <row r="1" spans="1:15" s="203" customFormat="1" x14ac:dyDescent="0.35">
      <c r="A1" s="203" t="s">
        <v>612</v>
      </c>
    </row>
    <row r="2" spans="1:15" s="203" customFormat="1" ht="20" x14ac:dyDescent="0.35">
      <c r="A2" s="203" t="s">
        <v>613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3"/>
      <c r="M2" s="204"/>
      <c r="N2" s="204"/>
    </row>
    <row r="3" spans="1:15" s="203" customFormat="1" ht="20" x14ac:dyDescent="0.35">
      <c r="A3" s="205" t="s">
        <v>614</v>
      </c>
      <c r="C3" s="204"/>
      <c r="D3" s="204"/>
      <c r="E3" s="204"/>
      <c r="F3" s="204"/>
      <c r="G3" s="204"/>
      <c r="H3" s="204"/>
      <c r="I3" s="204"/>
      <c r="J3" s="204"/>
      <c r="K3" s="204"/>
      <c r="L3" s="434" t="s">
        <v>1675</v>
      </c>
      <c r="M3" s="204"/>
      <c r="N3" s="204"/>
    </row>
    <row r="4" spans="1:15" ht="20" x14ac:dyDescent="0.35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15" ht="20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208"/>
      <c r="N5" s="208"/>
    </row>
    <row r="6" spans="1:15" ht="20" x14ac:dyDescent="0.35">
      <c r="A6" s="73"/>
      <c r="B6" s="74">
        <v>2013</v>
      </c>
      <c r="C6" s="74">
        <v>2014</v>
      </c>
      <c r="D6" s="74">
        <v>2015</v>
      </c>
      <c r="E6" s="74" t="s">
        <v>600</v>
      </c>
      <c r="F6" s="74" t="s">
        <v>601</v>
      </c>
      <c r="G6" s="74" t="s">
        <v>133</v>
      </c>
      <c r="H6" s="74" t="s">
        <v>134</v>
      </c>
      <c r="I6" s="74" t="s">
        <v>3</v>
      </c>
      <c r="J6" s="74" t="s">
        <v>4</v>
      </c>
      <c r="K6" s="74" t="s">
        <v>5</v>
      </c>
      <c r="L6" s="73" t="s">
        <v>135</v>
      </c>
      <c r="M6" s="209"/>
      <c r="N6" s="208"/>
    </row>
    <row r="7" spans="1:15" ht="20" x14ac:dyDescent="0.35">
      <c r="A7" s="78"/>
      <c r="B7" s="77"/>
      <c r="C7" s="77"/>
      <c r="D7" s="77"/>
      <c r="E7" s="77"/>
      <c r="F7" s="77"/>
      <c r="G7" s="77"/>
      <c r="H7" s="77"/>
      <c r="I7" s="77"/>
      <c r="J7" s="77"/>
      <c r="K7" s="77"/>
      <c r="L7" s="78"/>
      <c r="M7" s="209"/>
      <c r="N7" s="208"/>
    </row>
    <row r="8" spans="1:15" ht="20" x14ac:dyDescent="0.35">
      <c r="A8" s="210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0"/>
      <c r="M8" s="210"/>
      <c r="N8" s="212"/>
    </row>
    <row r="9" spans="1:15" ht="20" x14ac:dyDescent="0.35">
      <c r="A9" s="210" t="s">
        <v>615</v>
      </c>
      <c r="B9" s="213">
        <v>62361.3</v>
      </c>
      <c r="C9" s="213">
        <v>62309.2</v>
      </c>
      <c r="D9" s="213">
        <v>69463.100000000006</v>
      </c>
      <c r="E9" s="213">
        <v>71740</v>
      </c>
      <c r="F9" s="214">
        <v>71091.600000000006</v>
      </c>
      <c r="G9" s="213">
        <v>60528.299999999996</v>
      </c>
      <c r="H9" s="213">
        <v>63684.399999999994</v>
      </c>
      <c r="I9" s="213">
        <v>62237.400000000009</v>
      </c>
      <c r="J9" s="213">
        <v>57915.8</v>
      </c>
      <c r="K9" s="213">
        <v>59787</v>
      </c>
      <c r="L9" s="210" t="s">
        <v>1676</v>
      </c>
      <c r="M9" s="210"/>
      <c r="N9" s="212"/>
    </row>
    <row r="10" spans="1:15" ht="20" x14ac:dyDescent="0.35">
      <c r="A10" s="210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0"/>
      <c r="M10" s="210"/>
      <c r="N10" s="212"/>
    </row>
    <row r="11" spans="1:15" ht="20" x14ac:dyDescent="0.35">
      <c r="A11" s="210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0"/>
      <c r="M11" s="210"/>
      <c r="N11" s="212"/>
    </row>
    <row r="12" spans="1:15" ht="20" x14ac:dyDescent="0.35">
      <c r="A12" s="210" t="s">
        <v>616</v>
      </c>
      <c r="B12" s="213">
        <v>44665.8</v>
      </c>
      <c r="C12" s="213">
        <v>44853.1</v>
      </c>
      <c r="D12" s="213">
        <v>51433.1</v>
      </c>
      <c r="E12" s="213">
        <v>54592.5</v>
      </c>
      <c r="F12" s="213">
        <v>55257.1</v>
      </c>
      <c r="G12" s="213">
        <v>48479.9</v>
      </c>
      <c r="H12" s="213">
        <v>48236.2</v>
      </c>
      <c r="I12" s="213">
        <v>47266.3</v>
      </c>
      <c r="J12" s="213">
        <v>45086.9</v>
      </c>
      <c r="K12" s="213">
        <v>44620.9</v>
      </c>
      <c r="L12" s="210" t="s">
        <v>617</v>
      </c>
      <c r="M12" s="210"/>
      <c r="N12" s="212"/>
      <c r="O12" s="214"/>
    </row>
    <row r="13" spans="1:15" ht="20" x14ac:dyDescent="0.35">
      <c r="A13" s="210"/>
      <c r="B13" s="216"/>
      <c r="C13" s="216"/>
      <c r="D13" s="216"/>
      <c r="E13" s="215"/>
      <c r="F13" s="215"/>
      <c r="G13" s="215"/>
      <c r="H13" s="215"/>
      <c r="I13" s="215"/>
      <c r="J13" s="217"/>
      <c r="K13" s="217"/>
      <c r="L13" s="210"/>
      <c r="M13" s="210"/>
      <c r="N13" s="212"/>
    </row>
    <row r="14" spans="1:15" ht="20" x14ac:dyDescent="0.35">
      <c r="A14" s="210" t="s">
        <v>618</v>
      </c>
      <c r="B14" s="213">
        <v>17462.7</v>
      </c>
      <c r="C14" s="213">
        <v>17162.3</v>
      </c>
      <c r="D14" s="213">
        <v>17749.599999999999</v>
      </c>
      <c r="E14" s="213">
        <v>16803.7</v>
      </c>
      <c r="F14" s="213">
        <v>15539.4</v>
      </c>
      <c r="G14" s="213">
        <v>11833.699999999999</v>
      </c>
      <c r="H14" s="213">
        <v>15172.7</v>
      </c>
      <c r="I14" s="213">
        <v>14734.2</v>
      </c>
      <c r="J14" s="214">
        <v>12618.4</v>
      </c>
      <c r="K14" s="214">
        <v>14844.3</v>
      </c>
      <c r="L14" s="210" t="s">
        <v>619</v>
      </c>
      <c r="M14" s="210"/>
      <c r="N14" s="212"/>
    </row>
    <row r="15" spans="1:15" ht="20" x14ac:dyDescent="0.35">
      <c r="A15" s="210"/>
      <c r="B15" s="216"/>
      <c r="C15" s="216"/>
      <c r="D15" s="216"/>
      <c r="E15" s="215"/>
      <c r="F15" s="215"/>
      <c r="G15" s="215"/>
      <c r="H15" s="215"/>
      <c r="I15" s="215"/>
      <c r="J15" s="217"/>
      <c r="K15" s="217"/>
      <c r="L15" s="210"/>
      <c r="M15" s="210"/>
      <c r="N15" s="212"/>
    </row>
    <row r="16" spans="1:15" ht="20" x14ac:dyDescent="0.35">
      <c r="A16" s="210" t="s">
        <v>620</v>
      </c>
      <c r="B16" s="213">
        <v>232.8</v>
      </c>
      <c r="C16" s="213">
        <v>293.8</v>
      </c>
      <c r="D16" s="213">
        <v>280.5</v>
      </c>
      <c r="E16" s="213">
        <v>343.8</v>
      </c>
      <c r="F16" s="213">
        <v>295</v>
      </c>
      <c r="G16" s="213">
        <v>214.7</v>
      </c>
      <c r="H16" s="213">
        <v>275.5</v>
      </c>
      <c r="I16" s="213">
        <v>236.9</v>
      </c>
      <c r="J16" s="213">
        <v>210.4</v>
      </c>
      <c r="K16" s="213">
        <v>321.8</v>
      </c>
      <c r="L16" s="210" t="s">
        <v>621</v>
      </c>
      <c r="M16" s="210"/>
      <c r="N16" s="212"/>
    </row>
    <row r="17" spans="1:14" ht="20" x14ac:dyDescent="0.35">
      <c r="A17" s="210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0"/>
      <c r="M17" s="210"/>
      <c r="N17" s="212"/>
    </row>
    <row r="18" spans="1:14" ht="20" x14ac:dyDescent="0.35">
      <c r="A18" s="210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0"/>
      <c r="M18" s="210"/>
      <c r="N18" s="212"/>
    </row>
    <row r="19" spans="1:14" ht="20" x14ac:dyDescent="0.35">
      <c r="A19" s="210" t="s">
        <v>622</v>
      </c>
      <c r="B19" s="213">
        <v>45100.800000000003</v>
      </c>
      <c r="C19" s="213">
        <v>42580.4</v>
      </c>
      <c r="D19" s="213">
        <v>43092.800000000003</v>
      </c>
      <c r="E19" s="213">
        <v>43316.3</v>
      </c>
      <c r="F19" s="213">
        <v>45938</v>
      </c>
      <c r="G19" s="213">
        <v>46488.378117</v>
      </c>
      <c r="H19" s="213">
        <v>49401.599999999999</v>
      </c>
      <c r="I19" s="213">
        <v>44512.9</v>
      </c>
      <c r="J19" s="213">
        <v>45051.5</v>
      </c>
      <c r="K19" s="213">
        <v>51509</v>
      </c>
      <c r="L19" s="210" t="s">
        <v>623</v>
      </c>
      <c r="M19" s="210"/>
      <c r="N19" s="212"/>
    </row>
    <row r="20" spans="1:14" ht="20" x14ac:dyDescent="0.35">
      <c r="A20" s="210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0"/>
      <c r="M20" s="210"/>
      <c r="N20" s="212"/>
    </row>
    <row r="21" spans="1:14" ht="20" x14ac:dyDescent="0.35">
      <c r="A21" s="210"/>
      <c r="B21" s="213"/>
      <c r="C21" s="213"/>
      <c r="D21" s="213"/>
      <c r="E21" s="213"/>
      <c r="F21" s="213"/>
      <c r="G21" s="213"/>
      <c r="H21" s="215"/>
      <c r="I21" s="215"/>
      <c r="J21" s="216"/>
      <c r="K21" s="216"/>
      <c r="L21" s="210"/>
      <c r="M21" s="210"/>
      <c r="N21" s="212"/>
    </row>
    <row r="22" spans="1:14" ht="20" x14ac:dyDescent="0.35">
      <c r="A22" s="210" t="s">
        <v>616</v>
      </c>
      <c r="B22" s="213">
        <v>20454.900000000001</v>
      </c>
      <c r="C22" s="213">
        <v>20063.8</v>
      </c>
      <c r="D22" s="213">
        <v>22333.7</v>
      </c>
      <c r="E22" s="213">
        <v>24076.1</v>
      </c>
      <c r="F22" s="213">
        <v>24589</v>
      </c>
      <c r="G22" s="213">
        <v>25104.285355</v>
      </c>
      <c r="H22" s="213">
        <v>24661.1</v>
      </c>
      <c r="I22" s="213">
        <v>22642.5</v>
      </c>
      <c r="J22" s="213">
        <v>25434.400000000001</v>
      </c>
      <c r="K22" s="213">
        <v>27951.4</v>
      </c>
      <c r="L22" s="210" t="s">
        <v>617</v>
      </c>
      <c r="M22" s="210"/>
      <c r="N22" s="212"/>
    </row>
    <row r="23" spans="1:14" ht="20" x14ac:dyDescent="0.35">
      <c r="A23" s="210"/>
      <c r="B23" s="213"/>
      <c r="C23" s="213"/>
      <c r="D23" s="213"/>
      <c r="E23" s="213"/>
      <c r="F23" s="213"/>
      <c r="G23" s="213"/>
      <c r="H23" s="215"/>
      <c r="I23" s="215"/>
      <c r="J23" s="217"/>
      <c r="K23" s="217"/>
      <c r="L23" s="210"/>
      <c r="M23" s="210"/>
      <c r="N23" s="212"/>
    </row>
    <row r="24" spans="1:14" ht="20" x14ac:dyDescent="0.35">
      <c r="A24" s="210" t="s">
        <v>618</v>
      </c>
      <c r="B24" s="213">
        <v>24637.1</v>
      </c>
      <c r="C24" s="213">
        <v>22506</v>
      </c>
      <c r="D24" s="213">
        <v>20744</v>
      </c>
      <c r="E24" s="213">
        <v>19238.900000000001</v>
      </c>
      <c r="F24" s="213">
        <v>21113.1</v>
      </c>
      <c r="G24" s="213">
        <v>21212.799999999999</v>
      </c>
      <c r="H24" s="213">
        <v>24625.200000000001</v>
      </c>
      <c r="I24" s="213">
        <v>21739.4</v>
      </c>
      <c r="J24" s="213">
        <v>19482.5</v>
      </c>
      <c r="K24" s="213">
        <v>23193.5</v>
      </c>
      <c r="L24" s="210" t="s">
        <v>619</v>
      </c>
      <c r="M24" s="210"/>
      <c r="N24" s="212"/>
    </row>
    <row r="25" spans="1:14" ht="20" x14ac:dyDescent="0.35">
      <c r="A25" s="210"/>
      <c r="B25" s="213"/>
      <c r="C25" s="213"/>
      <c r="D25" s="213"/>
      <c r="E25" s="213"/>
      <c r="F25" s="213"/>
      <c r="G25" s="213"/>
      <c r="H25" s="215"/>
      <c r="I25" s="215"/>
      <c r="J25" s="217"/>
      <c r="K25" s="217"/>
      <c r="L25" s="210"/>
      <c r="M25" s="210"/>
      <c r="N25" s="212"/>
    </row>
    <row r="26" spans="1:14" ht="20" x14ac:dyDescent="0.35">
      <c r="A26" s="210" t="s">
        <v>620</v>
      </c>
      <c r="B26" s="213">
        <v>8.8000000000000007</v>
      </c>
      <c r="C26" s="213">
        <v>10.6</v>
      </c>
      <c r="D26" s="213">
        <v>15.1</v>
      </c>
      <c r="E26" s="213">
        <v>1.3</v>
      </c>
      <c r="F26" s="213">
        <v>236</v>
      </c>
      <c r="G26" s="213">
        <v>171.29276200000001</v>
      </c>
      <c r="H26" s="213">
        <v>115.3</v>
      </c>
      <c r="I26" s="213">
        <v>131</v>
      </c>
      <c r="J26" s="213">
        <v>134.69999999999999</v>
      </c>
      <c r="K26" s="213">
        <v>364</v>
      </c>
      <c r="L26" s="210" t="s">
        <v>621</v>
      </c>
      <c r="M26" s="210"/>
      <c r="N26" s="212"/>
    </row>
    <row r="27" spans="1:14" ht="20" x14ac:dyDescent="0.35">
      <c r="A27" s="210"/>
      <c r="B27" s="216"/>
      <c r="C27" s="216"/>
      <c r="D27" s="216"/>
      <c r="E27" s="215"/>
      <c r="F27" s="215"/>
      <c r="G27" s="215"/>
      <c r="H27" s="215"/>
      <c r="I27" s="215"/>
      <c r="J27" s="216"/>
      <c r="K27" s="216"/>
      <c r="L27" s="210"/>
      <c r="M27" s="210"/>
      <c r="N27" s="212"/>
    </row>
    <row r="28" spans="1:14" ht="20" x14ac:dyDescent="0.35">
      <c r="A28" s="210"/>
      <c r="B28" s="216"/>
      <c r="C28" s="216"/>
      <c r="D28" s="216"/>
      <c r="E28" s="215"/>
      <c r="F28" s="215"/>
      <c r="G28" s="215"/>
      <c r="H28" s="215"/>
      <c r="I28" s="215"/>
      <c r="J28" s="216"/>
      <c r="K28" s="216"/>
      <c r="L28" s="210"/>
      <c r="M28" s="210"/>
      <c r="N28" s="212"/>
    </row>
    <row r="29" spans="1:14" ht="20" x14ac:dyDescent="0.35">
      <c r="A29" s="210" t="s">
        <v>624</v>
      </c>
      <c r="B29" s="213">
        <v>17260.599999999999</v>
      </c>
      <c r="C29" s="213">
        <v>19728.8</v>
      </c>
      <c r="D29" s="213">
        <v>26370.3</v>
      </c>
      <c r="E29" s="213">
        <v>28423.7</v>
      </c>
      <c r="F29" s="213">
        <v>25153.599999999999</v>
      </c>
      <c r="G29" s="213">
        <v>14039.921883000003</v>
      </c>
      <c r="H29" s="213">
        <v>14282.8</v>
      </c>
      <c r="I29" s="213">
        <v>17724.400000000001</v>
      </c>
      <c r="J29" s="213">
        <v>12864.3</v>
      </c>
      <c r="K29" s="213">
        <v>8278</v>
      </c>
      <c r="L29" s="210" t="s">
        <v>625</v>
      </c>
      <c r="M29" s="210"/>
      <c r="N29" s="212"/>
    </row>
    <row r="30" spans="1:14" ht="20" x14ac:dyDescent="0.35">
      <c r="A30" s="210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0"/>
      <c r="M30" s="210"/>
      <c r="N30" s="212"/>
    </row>
    <row r="31" spans="1:14" ht="20" x14ac:dyDescent="0.35">
      <c r="A31" s="210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0"/>
      <c r="M31" s="210"/>
      <c r="N31" s="212"/>
    </row>
    <row r="32" spans="1:14" ht="20" x14ac:dyDescent="0.35">
      <c r="A32" s="210" t="s">
        <v>616</v>
      </c>
      <c r="B32" s="213">
        <v>24211</v>
      </c>
      <c r="C32" s="213">
        <v>24789.3</v>
      </c>
      <c r="D32" s="213">
        <v>29099.4</v>
      </c>
      <c r="E32" s="213">
        <v>30516.400000000001</v>
      </c>
      <c r="F32" s="213">
        <v>30668.2</v>
      </c>
      <c r="G32" s="213">
        <v>23375.614645000001</v>
      </c>
      <c r="H32" s="213">
        <v>23575.1</v>
      </c>
      <c r="I32" s="213">
        <v>24623.800000000003</v>
      </c>
      <c r="J32" s="213">
        <v>19652.599999999999</v>
      </c>
      <c r="K32" s="213">
        <v>16669.5</v>
      </c>
      <c r="L32" s="210" t="s">
        <v>617</v>
      </c>
      <c r="M32" s="210"/>
      <c r="N32" s="212"/>
    </row>
    <row r="33" spans="1:14" ht="20" x14ac:dyDescent="0.35">
      <c r="A33" s="210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0"/>
      <c r="M33" s="210"/>
      <c r="N33" s="212"/>
    </row>
    <row r="34" spans="1:14" ht="20" x14ac:dyDescent="0.35">
      <c r="A34" s="210" t="s">
        <v>618</v>
      </c>
      <c r="B34" s="213">
        <v>-7174.4</v>
      </c>
      <c r="C34" s="213">
        <v>-5343.7</v>
      </c>
      <c r="D34" s="213">
        <v>-2994.4</v>
      </c>
      <c r="E34" s="213">
        <v>-2435.1999999999998</v>
      </c>
      <c r="F34" s="213">
        <v>-5573.6</v>
      </c>
      <c r="G34" s="213">
        <v>-9379.0999999999985</v>
      </c>
      <c r="H34" s="213">
        <v>-9452.5</v>
      </c>
      <c r="I34" s="213">
        <v>-7005.1</v>
      </c>
      <c r="J34" s="213">
        <v>-6864</v>
      </c>
      <c r="K34" s="213">
        <v>-8349.2000000000007</v>
      </c>
      <c r="L34" s="210" t="s">
        <v>619</v>
      </c>
      <c r="M34" s="210"/>
      <c r="N34" s="212"/>
    </row>
    <row r="35" spans="1:14" ht="20" x14ac:dyDescent="0.35">
      <c r="A35" s="210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0"/>
      <c r="M35" s="210"/>
      <c r="N35" s="212"/>
    </row>
    <row r="36" spans="1:14" ht="20" x14ac:dyDescent="0.35">
      <c r="A36" s="210" t="s">
        <v>620</v>
      </c>
      <c r="B36" s="213">
        <v>224</v>
      </c>
      <c r="C36" s="213">
        <v>283.2</v>
      </c>
      <c r="D36" s="213">
        <v>265.39999999999998</v>
      </c>
      <c r="E36" s="213">
        <v>342.5</v>
      </c>
      <c r="F36" s="213">
        <v>59</v>
      </c>
      <c r="G36" s="213">
        <v>43.407237999999978</v>
      </c>
      <c r="H36" s="213">
        <v>160.19999999999999</v>
      </c>
      <c r="I36" s="213">
        <v>105.8</v>
      </c>
      <c r="J36" s="213">
        <v>75.700000000000017</v>
      </c>
      <c r="K36" s="213">
        <v>-42.3</v>
      </c>
      <c r="L36" s="210" t="s">
        <v>621</v>
      </c>
      <c r="M36" s="210"/>
      <c r="N36" s="212"/>
    </row>
    <row r="37" spans="1:14" ht="20" x14ac:dyDescent="0.35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8"/>
      <c r="M37" s="218"/>
      <c r="N37" s="220"/>
    </row>
    <row r="38" spans="1:14" ht="20" x14ac:dyDescent="0.35">
      <c r="A38" s="210"/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2"/>
    </row>
    <row r="39" spans="1:14" ht="20" x14ac:dyDescent="0.35">
      <c r="A39" s="221" t="s">
        <v>626</v>
      </c>
      <c r="G39" s="207" t="s">
        <v>627</v>
      </c>
      <c r="N39" s="206"/>
    </row>
    <row r="40" spans="1:14" s="192" customFormat="1" x14ac:dyDescent="0.35">
      <c r="A40" s="32" t="s">
        <v>586</v>
      </c>
      <c r="B40" s="32"/>
      <c r="C40" s="32"/>
      <c r="D40" s="32"/>
      <c r="E40" s="32"/>
      <c r="G40" s="32" t="s">
        <v>500</v>
      </c>
      <c r="H40" s="186"/>
      <c r="I40" s="186"/>
      <c r="J40" s="186"/>
      <c r="K40" s="186"/>
      <c r="L40" s="186"/>
      <c r="M40" s="182"/>
    </row>
    <row r="41" spans="1:14" s="192" customFormat="1" x14ac:dyDescent="0.35">
      <c r="A41" s="32" t="s">
        <v>338</v>
      </c>
      <c r="B41" s="32"/>
      <c r="C41" s="32"/>
      <c r="D41" s="32"/>
      <c r="E41" s="32"/>
      <c r="G41" s="32" t="s">
        <v>628</v>
      </c>
      <c r="H41" s="186"/>
      <c r="I41" s="186"/>
      <c r="J41" s="186"/>
      <c r="K41" s="186"/>
      <c r="L41" s="186"/>
      <c r="M41" s="182"/>
    </row>
    <row r="42" spans="1:14" ht="20" x14ac:dyDescent="0.35">
      <c r="A42" s="221"/>
      <c r="N42" s="206"/>
    </row>
    <row r="43" spans="1:14" ht="20" x14ac:dyDescent="0.35">
      <c r="A43" s="221"/>
      <c r="N43" s="206"/>
    </row>
    <row r="44" spans="1:14" s="203" customFormat="1" ht="20" x14ac:dyDescent="0.35">
      <c r="A44" s="203" t="s">
        <v>629</v>
      </c>
      <c r="G44" s="203" t="s">
        <v>630</v>
      </c>
      <c r="N44" s="204"/>
    </row>
    <row r="45" spans="1:14" s="203" customFormat="1" ht="20" x14ac:dyDescent="0.35">
      <c r="A45" s="203" t="s">
        <v>595</v>
      </c>
      <c r="G45" s="203" t="s">
        <v>633</v>
      </c>
      <c r="N45" s="204"/>
    </row>
    <row r="52" spans="6:14" x14ac:dyDescent="0.35">
      <c r="F52" s="222"/>
      <c r="G52" s="222"/>
      <c r="H52" s="222"/>
      <c r="I52" s="222"/>
      <c r="J52" s="222"/>
      <c r="K52" s="222"/>
      <c r="L52" s="222"/>
      <c r="M52" s="222"/>
    </row>
    <row r="53" spans="6:14" x14ac:dyDescent="0.35">
      <c r="F53" s="222"/>
      <c r="G53" s="222"/>
      <c r="H53" s="222"/>
      <c r="I53" s="222"/>
      <c r="J53" s="222"/>
      <c r="K53" s="222"/>
      <c r="L53" s="222"/>
      <c r="M53" s="222"/>
      <c r="N53" s="222"/>
    </row>
    <row r="54" spans="6:14" x14ac:dyDescent="0.35">
      <c r="F54" s="222"/>
      <c r="G54" s="222"/>
      <c r="H54" s="222"/>
      <c r="I54" s="222"/>
      <c r="J54" s="222"/>
      <c r="K54" s="222"/>
      <c r="L54" s="222"/>
      <c r="M54" s="222"/>
      <c r="N54" s="222"/>
    </row>
    <row r="57" spans="6:14" x14ac:dyDescent="0.35">
      <c r="F57" s="222"/>
      <c r="G57" s="222"/>
      <c r="H57" s="222"/>
      <c r="I57" s="222"/>
      <c r="J57" s="222"/>
      <c r="K57" s="222"/>
      <c r="L57" s="222"/>
      <c r="M57" s="222"/>
      <c r="N57" s="222"/>
    </row>
    <row r="58" spans="6:14" x14ac:dyDescent="0.35">
      <c r="F58" s="222"/>
      <c r="G58" s="222"/>
      <c r="H58" s="222"/>
      <c r="I58" s="222"/>
      <c r="J58" s="222"/>
      <c r="K58" s="222"/>
      <c r="L58" s="222"/>
      <c r="M58" s="222"/>
      <c r="N58" s="222"/>
    </row>
    <row r="59" spans="6:14" x14ac:dyDescent="0.35">
      <c r="F59" s="222"/>
      <c r="G59" s="222"/>
      <c r="H59" s="222"/>
      <c r="I59" s="222"/>
      <c r="J59" s="222"/>
      <c r="K59" s="222"/>
      <c r="L59" s="222"/>
      <c r="M59" s="222"/>
      <c r="N59" s="222"/>
    </row>
    <row r="62" spans="6:14" x14ac:dyDescent="0.35">
      <c r="F62" s="222"/>
      <c r="G62" s="222"/>
      <c r="H62" s="222"/>
      <c r="I62" s="222"/>
      <c r="J62" s="222"/>
      <c r="K62" s="222"/>
      <c r="L62" s="222"/>
      <c r="M62" s="222"/>
    </row>
    <row r="63" spans="6:14" x14ac:dyDescent="0.35">
      <c r="F63" s="222"/>
      <c r="G63" s="222"/>
      <c r="H63" s="222"/>
      <c r="I63" s="222"/>
      <c r="J63" s="222"/>
      <c r="K63" s="222"/>
      <c r="L63" s="222"/>
      <c r="M63" s="222"/>
    </row>
    <row r="64" spans="6:14" x14ac:dyDescent="0.35">
      <c r="F64" s="222"/>
      <c r="G64" s="222"/>
      <c r="H64" s="222"/>
      <c r="I64" s="222"/>
      <c r="J64" s="222"/>
      <c r="K64" s="222"/>
      <c r="L64" s="222"/>
      <c r="M64" s="222"/>
      <c r="N64" s="222"/>
    </row>
  </sheetData>
  <hyperlinks>
    <hyperlink ref="L3" location="'ÍNDICE-INDEX'!A1" display="ÍNDICE - INDEX" xr:uid="{F25D57E5-FEDE-4F48-9469-0A494407168C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3038-63C6-4153-8BBB-F10298ABF112}">
  <sheetPr>
    <tabColor theme="9" tint="0.59999389629810485"/>
  </sheetPr>
  <dimension ref="A1:L48"/>
  <sheetViews>
    <sheetView zoomScale="70" zoomScaleNormal="70" workbookViewId="0">
      <selection activeCell="O17" sqref="O17"/>
    </sheetView>
  </sheetViews>
  <sheetFormatPr defaultRowHeight="15" x14ac:dyDescent="0.35"/>
  <cols>
    <col min="1" max="1" width="37.54296875" style="31" customWidth="1"/>
    <col min="2" max="4" width="12.36328125" style="31" customWidth="1"/>
    <col min="5" max="5" width="12.453125" style="31" customWidth="1"/>
    <col min="6" max="8" width="12.36328125" style="31" customWidth="1"/>
    <col min="9" max="9" width="13" style="31" bestFit="1" customWidth="1"/>
    <col min="10" max="10" width="12.36328125" style="31" bestFit="1" customWidth="1"/>
    <col min="11" max="11" width="11.6328125" style="31" bestFit="1" customWidth="1"/>
    <col min="12" max="12" width="35.90625" style="31" bestFit="1" customWidth="1"/>
    <col min="13" max="254" width="8.90625" style="31"/>
    <col min="255" max="255" width="29.6328125" style="31" customWidth="1"/>
    <col min="256" max="261" width="8.90625" style="31"/>
    <col min="262" max="262" width="11.36328125" style="31" bestFit="1" customWidth="1"/>
    <col min="263" max="263" width="8.90625" style="31"/>
    <col min="264" max="264" width="11.36328125" style="31" bestFit="1" customWidth="1"/>
    <col min="265" max="265" width="8.90625" style="31"/>
    <col min="266" max="266" width="29.6328125" style="31" customWidth="1"/>
    <col min="267" max="510" width="8.90625" style="31"/>
    <col min="511" max="511" width="29.6328125" style="31" customWidth="1"/>
    <col min="512" max="517" width="8.90625" style="31"/>
    <col min="518" max="518" width="11.36328125" style="31" bestFit="1" customWidth="1"/>
    <col min="519" max="519" width="8.90625" style="31"/>
    <col min="520" max="520" width="11.36328125" style="31" bestFit="1" customWidth="1"/>
    <col min="521" max="521" width="8.90625" style="31"/>
    <col min="522" max="522" width="29.6328125" style="31" customWidth="1"/>
    <col min="523" max="766" width="8.90625" style="31"/>
    <col min="767" max="767" width="29.6328125" style="31" customWidth="1"/>
    <col min="768" max="773" width="8.90625" style="31"/>
    <col min="774" max="774" width="11.36328125" style="31" bestFit="1" customWidth="1"/>
    <col min="775" max="775" width="8.90625" style="31"/>
    <col min="776" max="776" width="11.36328125" style="31" bestFit="1" customWidth="1"/>
    <col min="777" max="777" width="8.90625" style="31"/>
    <col min="778" max="778" width="29.6328125" style="31" customWidth="1"/>
    <col min="779" max="1022" width="8.90625" style="31"/>
    <col min="1023" max="1023" width="29.6328125" style="31" customWidth="1"/>
    <col min="1024" max="1029" width="8.90625" style="31"/>
    <col min="1030" max="1030" width="11.36328125" style="31" bestFit="1" customWidth="1"/>
    <col min="1031" max="1031" width="8.90625" style="31"/>
    <col min="1032" max="1032" width="11.36328125" style="31" bestFit="1" customWidth="1"/>
    <col min="1033" max="1033" width="8.90625" style="31"/>
    <col min="1034" max="1034" width="29.6328125" style="31" customWidth="1"/>
    <col min="1035" max="1278" width="8.90625" style="31"/>
    <col min="1279" max="1279" width="29.6328125" style="31" customWidth="1"/>
    <col min="1280" max="1285" width="8.90625" style="31"/>
    <col min="1286" max="1286" width="11.36328125" style="31" bestFit="1" customWidth="1"/>
    <col min="1287" max="1287" width="8.90625" style="31"/>
    <col min="1288" max="1288" width="11.36328125" style="31" bestFit="1" customWidth="1"/>
    <col min="1289" max="1289" width="8.90625" style="31"/>
    <col min="1290" max="1290" width="29.6328125" style="31" customWidth="1"/>
    <col min="1291" max="1534" width="8.90625" style="31"/>
    <col min="1535" max="1535" width="29.6328125" style="31" customWidth="1"/>
    <col min="1536" max="1541" width="8.90625" style="31"/>
    <col min="1542" max="1542" width="11.36328125" style="31" bestFit="1" customWidth="1"/>
    <col min="1543" max="1543" width="8.90625" style="31"/>
    <col min="1544" max="1544" width="11.36328125" style="31" bestFit="1" customWidth="1"/>
    <col min="1545" max="1545" width="8.90625" style="31"/>
    <col min="1546" max="1546" width="29.6328125" style="31" customWidth="1"/>
    <col min="1547" max="1790" width="8.90625" style="31"/>
    <col min="1791" max="1791" width="29.6328125" style="31" customWidth="1"/>
    <col min="1792" max="1797" width="8.90625" style="31"/>
    <col min="1798" max="1798" width="11.36328125" style="31" bestFit="1" customWidth="1"/>
    <col min="1799" max="1799" width="8.90625" style="31"/>
    <col min="1800" max="1800" width="11.36328125" style="31" bestFit="1" customWidth="1"/>
    <col min="1801" max="1801" width="8.90625" style="31"/>
    <col min="1802" max="1802" width="29.6328125" style="31" customWidth="1"/>
    <col min="1803" max="2046" width="8.90625" style="31"/>
    <col min="2047" max="2047" width="29.6328125" style="31" customWidth="1"/>
    <col min="2048" max="2053" width="8.90625" style="31"/>
    <col min="2054" max="2054" width="11.36328125" style="31" bestFit="1" customWidth="1"/>
    <col min="2055" max="2055" width="8.90625" style="31"/>
    <col min="2056" max="2056" width="11.36328125" style="31" bestFit="1" customWidth="1"/>
    <col min="2057" max="2057" width="8.90625" style="31"/>
    <col min="2058" max="2058" width="29.6328125" style="31" customWidth="1"/>
    <col min="2059" max="2302" width="8.90625" style="31"/>
    <col min="2303" max="2303" width="29.6328125" style="31" customWidth="1"/>
    <col min="2304" max="2309" width="8.90625" style="31"/>
    <col min="2310" max="2310" width="11.36328125" style="31" bestFit="1" customWidth="1"/>
    <col min="2311" max="2311" width="8.90625" style="31"/>
    <col min="2312" max="2312" width="11.36328125" style="31" bestFit="1" customWidth="1"/>
    <col min="2313" max="2313" width="8.90625" style="31"/>
    <col min="2314" max="2314" width="29.6328125" style="31" customWidth="1"/>
    <col min="2315" max="2558" width="8.90625" style="31"/>
    <col min="2559" max="2559" width="29.6328125" style="31" customWidth="1"/>
    <col min="2560" max="2565" width="8.90625" style="31"/>
    <col min="2566" max="2566" width="11.36328125" style="31" bestFit="1" customWidth="1"/>
    <col min="2567" max="2567" width="8.90625" style="31"/>
    <col min="2568" max="2568" width="11.36328125" style="31" bestFit="1" customWidth="1"/>
    <col min="2569" max="2569" width="8.90625" style="31"/>
    <col min="2570" max="2570" width="29.6328125" style="31" customWidth="1"/>
    <col min="2571" max="2814" width="8.90625" style="31"/>
    <col min="2815" max="2815" width="29.6328125" style="31" customWidth="1"/>
    <col min="2816" max="2821" width="8.90625" style="31"/>
    <col min="2822" max="2822" width="11.36328125" style="31" bestFit="1" customWidth="1"/>
    <col min="2823" max="2823" width="8.90625" style="31"/>
    <col min="2824" max="2824" width="11.36328125" style="31" bestFit="1" customWidth="1"/>
    <col min="2825" max="2825" width="8.90625" style="31"/>
    <col min="2826" max="2826" width="29.6328125" style="31" customWidth="1"/>
    <col min="2827" max="3070" width="8.90625" style="31"/>
    <col min="3071" max="3071" width="29.6328125" style="31" customWidth="1"/>
    <col min="3072" max="3077" width="8.90625" style="31"/>
    <col min="3078" max="3078" width="11.36328125" style="31" bestFit="1" customWidth="1"/>
    <col min="3079" max="3079" width="8.90625" style="31"/>
    <col min="3080" max="3080" width="11.36328125" style="31" bestFit="1" customWidth="1"/>
    <col min="3081" max="3081" width="8.90625" style="31"/>
    <col min="3082" max="3082" width="29.6328125" style="31" customWidth="1"/>
    <col min="3083" max="3326" width="8.90625" style="31"/>
    <col min="3327" max="3327" width="29.6328125" style="31" customWidth="1"/>
    <col min="3328" max="3333" width="8.90625" style="31"/>
    <col min="3334" max="3334" width="11.36328125" style="31" bestFit="1" customWidth="1"/>
    <col min="3335" max="3335" width="8.90625" style="31"/>
    <col min="3336" max="3336" width="11.36328125" style="31" bestFit="1" customWidth="1"/>
    <col min="3337" max="3337" width="8.90625" style="31"/>
    <col min="3338" max="3338" width="29.6328125" style="31" customWidth="1"/>
    <col min="3339" max="3582" width="8.90625" style="31"/>
    <col min="3583" max="3583" width="29.6328125" style="31" customWidth="1"/>
    <col min="3584" max="3589" width="8.90625" style="31"/>
    <col min="3590" max="3590" width="11.36328125" style="31" bestFit="1" customWidth="1"/>
    <col min="3591" max="3591" width="8.90625" style="31"/>
    <col min="3592" max="3592" width="11.36328125" style="31" bestFit="1" customWidth="1"/>
    <col min="3593" max="3593" width="8.90625" style="31"/>
    <col min="3594" max="3594" width="29.6328125" style="31" customWidth="1"/>
    <col min="3595" max="3838" width="8.90625" style="31"/>
    <col min="3839" max="3839" width="29.6328125" style="31" customWidth="1"/>
    <col min="3840" max="3845" width="8.90625" style="31"/>
    <col min="3846" max="3846" width="11.36328125" style="31" bestFit="1" customWidth="1"/>
    <col min="3847" max="3847" width="8.90625" style="31"/>
    <col min="3848" max="3848" width="11.36328125" style="31" bestFit="1" customWidth="1"/>
    <col min="3849" max="3849" width="8.90625" style="31"/>
    <col min="3850" max="3850" width="29.6328125" style="31" customWidth="1"/>
    <col min="3851" max="4094" width="8.90625" style="31"/>
    <col min="4095" max="4095" width="29.6328125" style="31" customWidth="1"/>
    <col min="4096" max="4101" width="8.90625" style="31"/>
    <col min="4102" max="4102" width="11.36328125" style="31" bestFit="1" customWidth="1"/>
    <col min="4103" max="4103" width="8.90625" style="31"/>
    <col min="4104" max="4104" width="11.36328125" style="31" bestFit="1" customWidth="1"/>
    <col min="4105" max="4105" width="8.90625" style="31"/>
    <col min="4106" max="4106" width="29.6328125" style="31" customWidth="1"/>
    <col min="4107" max="4350" width="8.90625" style="31"/>
    <col min="4351" max="4351" width="29.6328125" style="31" customWidth="1"/>
    <col min="4352" max="4357" width="8.90625" style="31"/>
    <col min="4358" max="4358" width="11.36328125" style="31" bestFit="1" customWidth="1"/>
    <col min="4359" max="4359" width="8.90625" style="31"/>
    <col min="4360" max="4360" width="11.36328125" style="31" bestFit="1" customWidth="1"/>
    <col min="4361" max="4361" width="8.90625" style="31"/>
    <col min="4362" max="4362" width="29.6328125" style="31" customWidth="1"/>
    <col min="4363" max="4606" width="8.90625" style="31"/>
    <col min="4607" max="4607" width="29.6328125" style="31" customWidth="1"/>
    <col min="4608" max="4613" width="8.90625" style="31"/>
    <col min="4614" max="4614" width="11.36328125" style="31" bestFit="1" customWidth="1"/>
    <col min="4615" max="4615" width="8.90625" style="31"/>
    <col min="4616" max="4616" width="11.36328125" style="31" bestFit="1" customWidth="1"/>
    <col min="4617" max="4617" width="8.90625" style="31"/>
    <col min="4618" max="4618" width="29.6328125" style="31" customWidth="1"/>
    <col min="4619" max="4862" width="8.90625" style="31"/>
    <col min="4863" max="4863" width="29.6328125" style="31" customWidth="1"/>
    <col min="4864" max="4869" width="8.90625" style="31"/>
    <col min="4870" max="4870" width="11.36328125" style="31" bestFit="1" customWidth="1"/>
    <col min="4871" max="4871" width="8.90625" style="31"/>
    <col min="4872" max="4872" width="11.36328125" style="31" bestFit="1" customWidth="1"/>
    <col min="4873" max="4873" width="8.90625" style="31"/>
    <col min="4874" max="4874" width="29.6328125" style="31" customWidth="1"/>
    <col min="4875" max="5118" width="8.90625" style="31"/>
    <col min="5119" max="5119" width="29.6328125" style="31" customWidth="1"/>
    <col min="5120" max="5125" width="8.90625" style="31"/>
    <col min="5126" max="5126" width="11.36328125" style="31" bestFit="1" customWidth="1"/>
    <col min="5127" max="5127" width="8.90625" style="31"/>
    <col min="5128" max="5128" width="11.36328125" style="31" bestFit="1" customWidth="1"/>
    <col min="5129" max="5129" width="8.90625" style="31"/>
    <col min="5130" max="5130" width="29.6328125" style="31" customWidth="1"/>
    <col min="5131" max="5374" width="8.90625" style="31"/>
    <col min="5375" max="5375" width="29.6328125" style="31" customWidth="1"/>
    <col min="5376" max="5381" width="8.90625" style="31"/>
    <col min="5382" max="5382" width="11.36328125" style="31" bestFit="1" customWidth="1"/>
    <col min="5383" max="5383" width="8.90625" style="31"/>
    <col min="5384" max="5384" width="11.36328125" style="31" bestFit="1" customWidth="1"/>
    <col min="5385" max="5385" width="8.90625" style="31"/>
    <col min="5386" max="5386" width="29.6328125" style="31" customWidth="1"/>
    <col min="5387" max="5630" width="8.90625" style="31"/>
    <col min="5631" max="5631" width="29.6328125" style="31" customWidth="1"/>
    <col min="5632" max="5637" width="8.90625" style="31"/>
    <col min="5638" max="5638" width="11.36328125" style="31" bestFit="1" customWidth="1"/>
    <col min="5639" max="5639" width="8.90625" style="31"/>
    <col min="5640" max="5640" width="11.36328125" style="31" bestFit="1" customWidth="1"/>
    <col min="5641" max="5641" width="8.90625" style="31"/>
    <col min="5642" max="5642" width="29.6328125" style="31" customWidth="1"/>
    <col min="5643" max="5886" width="8.90625" style="31"/>
    <col min="5887" max="5887" width="29.6328125" style="31" customWidth="1"/>
    <col min="5888" max="5893" width="8.90625" style="31"/>
    <col min="5894" max="5894" width="11.36328125" style="31" bestFit="1" customWidth="1"/>
    <col min="5895" max="5895" width="8.90625" style="31"/>
    <col min="5896" max="5896" width="11.36328125" style="31" bestFit="1" customWidth="1"/>
    <col min="5897" max="5897" width="8.90625" style="31"/>
    <col min="5898" max="5898" width="29.6328125" style="31" customWidth="1"/>
    <col min="5899" max="6142" width="8.90625" style="31"/>
    <col min="6143" max="6143" width="29.6328125" style="31" customWidth="1"/>
    <col min="6144" max="6149" width="8.90625" style="31"/>
    <col min="6150" max="6150" width="11.36328125" style="31" bestFit="1" customWidth="1"/>
    <col min="6151" max="6151" width="8.90625" style="31"/>
    <col min="6152" max="6152" width="11.36328125" style="31" bestFit="1" customWidth="1"/>
    <col min="6153" max="6153" width="8.90625" style="31"/>
    <col min="6154" max="6154" width="29.6328125" style="31" customWidth="1"/>
    <col min="6155" max="6398" width="8.90625" style="31"/>
    <col min="6399" max="6399" width="29.6328125" style="31" customWidth="1"/>
    <col min="6400" max="6405" width="8.90625" style="31"/>
    <col min="6406" max="6406" width="11.36328125" style="31" bestFit="1" customWidth="1"/>
    <col min="6407" max="6407" width="8.90625" style="31"/>
    <col min="6408" max="6408" width="11.36328125" style="31" bestFit="1" customWidth="1"/>
    <col min="6409" max="6409" width="8.90625" style="31"/>
    <col min="6410" max="6410" width="29.6328125" style="31" customWidth="1"/>
    <col min="6411" max="6654" width="8.90625" style="31"/>
    <col min="6655" max="6655" width="29.6328125" style="31" customWidth="1"/>
    <col min="6656" max="6661" width="8.90625" style="31"/>
    <col min="6662" max="6662" width="11.36328125" style="31" bestFit="1" customWidth="1"/>
    <col min="6663" max="6663" width="8.90625" style="31"/>
    <col min="6664" max="6664" width="11.36328125" style="31" bestFit="1" customWidth="1"/>
    <col min="6665" max="6665" width="8.90625" style="31"/>
    <col min="6666" max="6666" width="29.6328125" style="31" customWidth="1"/>
    <col min="6667" max="6910" width="8.90625" style="31"/>
    <col min="6911" max="6911" width="29.6328125" style="31" customWidth="1"/>
    <col min="6912" max="6917" width="8.90625" style="31"/>
    <col min="6918" max="6918" width="11.36328125" style="31" bestFit="1" customWidth="1"/>
    <col min="6919" max="6919" width="8.90625" style="31"/>
    <col min="6920" max="6920" width="11.36328125" style="31" bestFit="1" customWidth="1"/>
    <col min="6921" max="6921" width="8.90625" style="31"/>
    <col min="6922" max="6922" width="29.6328125" style="31" customWidth="1"/>
    <col min="6923" max="7166" width="8.90625" style="31"/>
    <col min="7167" max="7167" width="29.6328125" style="31" customWidth="1"/>
    <col min="7168" max="7173" width="8.90625" style="31"/>
    <col min="7174" max="7174" width="11.36328125" style="31" bestFit="1" customWidth="1"/>
    <col min="7175" max="7175" width="8.90625" style="31"/>
    <col min="7176" max="7176" width="11.36328125" style="31" bestFit="1" customWidth="1"/>
    <col min="7177" max="7177" width="8.90625" style="31"/>
    <col min="7178" max="7178" width="29.6328125" style="31" customWidth="1"/>
    <col min="7179" max="7422" width="8.90625" style="31"/>
    <col min="7423" max="7423" width="29.6328125" style="31" customWidth="1"/>
    <col min="7424" max="7429" width="8.90625" style="31"/>
    <col min="7430" max="7430" width="11.36328125" style="31" bestFit="1" customWidth="1"/>
    <col min="7431" max="7431" width="8.90625" style="31"/>
    <col min="7432" max="7432" width="11.36328125" style="31" bestFit="1" customWidth="1"/>
    <col min="7433" max="7433" width="8.90625" style="31"/>
    <col min="7434" max="7434" width="29.6328125" style="31" customWidth="1"/>
    <col min="7435" max="7678" width="8.90625" style="31"/>
    <col min="7679" max="7679" width="29.6328125" style="31" customWidth="1"/>
    <col min="7680" max="7685" width="8.90625" style="31"/>
    <col min="7686" max="7686" width="11.36328125" style="31" bestFit="1" customWidth="1"/>
    <col min="7687" max="7687" width="8.90625" style="31"/>
    <col min="7688" max="7688" width="11.36328125" style="31" bestFit="1" customWidth="1"/>
    <col min="7689" max="7689" width="8.90625" style="31"/>
    <col min="7690" max="7690" width="29.6328125" style="31" customWidth="1"/>
    <col min="7691" max="7934" width="8.90625" style="31"/>
    <col min="7935" max="7935" width="29.6328125" style="31" customWidth="1"/>
    <col min="7936" max="7941" width="8.90625" style="31"/>
    <col min="7942" max="7942" width="11.36328125" style="31" bestFit="1" customWidth="1"/>
    <col min="7943" max="7943" width="8.90625" style="31"/>
    <col min="7944" max="7944" width="11.36328125" style="31" bestFit="1" customWidth="1"/>
    <col min="7945" max="7945" width="8.90625" style="31"/>
    <col min="7946" max="7946" width="29.6328125" style="31" customWidth="1"/>
    <col min="7947" max="8190" width="8.90625" style="31"/>
    <col min="8191" max="8191" width="29.6328125" style="31" customWidth="1"/>
    <col min="8192" max="8197" width="8.90625" style="31"/>
    <col min="8198" max="8198" width="11.36328125" style="31" bestFit="1" customWidth="1"/>
    <col min="8199" max="8199" width="8.90625" style="31"/>
    <col min="8200" max="8200" width="11.36328125" style="31" bestFit="1" customWidth="1"/>
    <col min="8201" max="8201" width="8.90625" style="31"/>
    <col min="8202" max="8202" width="29.6328125" style="31" customWidth="1"/>
    <col min="8203" max="8446" width="8.90625" style="31"/>
    <col min="8447" max="8447" width="29.6328125" style="31" customWidth="1"/>
    <col min="8448" max="8453" width="8.90625" style="31"/>
    <col min="8454" max="8454" width="11.36328125" style="31" bestFit="1" customWidth="1"/>
    <col min="8455" max="8455" width="8.90625" style="31"/>
    <col min="8456" max="8456" width="11.36328125" style="31" bestFit="1" customWidth="1"/>
    <col min="8457" max="8457" width="8.90625" style="31"/>
    <col min="8458" max="8458" width="29.6328125" style="31" customWidth="1"/>
    <col min="8459" max="8702" width="8.90625" style="31"/>
    <col min="8703" max="8703" width="29.6328125" style="31" customWidth="1"/>
    <col min="8704" max="8709" width="8.90625" style="31"/>
    <col min="8710" max="8710" width="11.36328125" style="31" bestFit="1" customWidth="1"/>
    <col min="8711" max="8711" width="8.90625" style="31"/>
    <col min="8712" max="8712" width="11.36328125" style="31" bestFit="1" customWidth="1"/>
    <col min="8713" max="8713" width="8.90625" style="31"/>
    <col min="8714" max="8714" width="29.6328125" style="31" customWidth="1"/>
    <col min="8715" max="8958" width="8.90625" style="31"/>
    <col min="8959" max="8959" width="29.6328125" style="31" customWidth="1"/>
    <col min="8960" max="8965" width="8.90625" style="31"/>
    <col min="8966" max="8966" width="11.36328125" style="31" bestFit="1" customWidth="1"/>
    <col min="8967" max="8967" width="8.90625" style="31"/>
    <col min="8968" max="8968" width="11.36328125" style="31" bestFit="1" customWidth="1"/>
    <col min="8969" max="8969" width="8.90625" style="31"/>
    <col min="8970" max="8970" width="29.6328125" style="31" customWidth="1"/>
    <col min="8971" max="9214" width="8.90625" style="31"/>
    <col min="9215" max="9215" width="29.6328125" style="31" customWidth="1"/>
    <col min="9216" max="9221" width="8.90625" style="31"/>
    <col min="9222" max="9222" width="11.36328125" style="31" bestFit="1" customWidth="1"/>
    <col min="9223" max="9223" width="8.90625" style="31"/>
    <col min="9224" max="9224" width="11.36328125" style="31" bestFit="1" customWidth="1"/>
    <col min="9225" max="9225" width="8.90625" style="31"/>
    <col min="9226" max="9226" width="29.6328125" style="31" customWidth="1"/>
    <col min="9227" max="9470" width="8.90625" style="31"/>
    <col min="9471" max="9471" width="29.6328125" style="31" customWidth="1"/>
    <col min="9472" max="9477" width="8.90625" style="31"/>
    <col min="9478" max="9478" width="11.36328125" style="31" bestFit="1" customWidth="1"/>
    <col min="9479" max="9479" width="8.90625" style="31"/>
    <col min="9480" max="9480" width="11.36328125" style="31" bestFit="1" customWidth="1"/>
    <col min="9481" max="9481" width="8.90625" style="31"/>
    <col min="9482" max="9482" width="29.6328125" style="31" customWidth="1"/>
    <col min="9483" max="9726" width="8.90625" style="31"/>
    <col min="9727" max="9727" width="29.6328125" style="31" customWidth="1"/>
    <col min="9728" max="9733" width="8.90625" style="31"/>
    <col min="9734" max="9734" width="11.36328125" style="31" bestFit="1" customWidth="1"/>
    <col min="9735" max="9735" width="8.90625" style="31"/>
    <col min="9736" max="9736" width="11.36328125" style="31" bestFit="1" customWidth="1"/>
    <col min="9737" max="9737" width="8.90625" style="31"/>
    <col min="9738" max="9738" width="29.6328125" style="31" customWidth="1"/>
    <col min="9739" max="9982" width="8.90625" style="31"/>
    <col min="9983" max="9983" width="29.6328125" style="31" customWidth="1"/>
    <col min="9984" max="9989" width="8.90625" style="31"/>
    <col min="9990" max="9990" width="11.36328125" style="31" bestFit="1" customWidth="1"/>
    <col min="9991" max="9991" width="8.90625" style="31"/>
    <col min="9992" max="9992" width="11.36328125" style="31" bestFit="1" customWidth="1"/>
    <col min="9993" max="9993" width="8.90625" style="31"/>
    <col min="9994" max="9994" width="29.6328125" style="31" customWidth="1"/>
    <col min="9995" max="10238" width="8.90625" style="31"/>
    <col min="10239" max="10239" width="29.6328125" style="31" customWidth="1"/>
    <col min="10240" max="10245" width="8.90625" style="31"/>
    <col min="10246" max="10246" width="11.36328125" style="31" bestFit="1" customWidth="1"/>
    <col min="10247" max="10247" width="8.90625" style="31"/>
    <col min="10248" max="10248" width="11.36328125" style="31" bestFit="1" customWidth="1"/>
    <col min="10249" max="10249" width="8.90625" style="31"/>
    <col min="10250" max="10250" width="29.6328125" style="31" customWidth="1"/>
    <col min="10251" max="10494" width="8.90625" style="31"/>
    <col min="10495" max="10495" width="29.6328125" style="31" customWidth="1"/>
    <col min="10496" max="10501" width="8.90625" style="31"/>
    <col min="10502" max="10502" width="11.36328125" style="31" bestFit="1" customWidth="1"/>
    <col min="10503" max="10503" width="8.90625" style="31"/>
    <col min="10504" max="10504" width="11.36328125" style="31" bestFit="1" customWidth="1"/>
    <col min="10505" max="10505" width="8.90625" style="31"/>
    <col min="10506" max="10506" width="29.6328125" style="31" customWidth="1"/>
    <col min="10507" max="10750" width="8.90625" style="31"/>
    <col min="10751" max="10751" width="29.6328125" style="31" customWidth="1"/>
    <col min="10752" max="10757" width="8.90625" style="31"/>
    <col min="10758" max="10758" width="11.36328125" style="31" bestFit="1" customWidth="1"/>
    <col min="10759" max="10759" width="8.90625" style="31"/>
    <col min="10760" max="10760" width="11.36328125" style="31" bestFit="1" customWidth="1"/>
    <col min="10761" max="10761" width="8.90625" style="31"/>
    <col min="10762" max="10762" width="29.6328125" style="31" customWidth="1"/>
    <col min="10763" max="11006" width="8.90625" style="31"/>
    <col min="11007" max="11007" width="29.6328125" style="31" customWidth="1"/>
    <col min="11008" max="11013" width="8.90625" style="31"/>
    <col min="11014" max="11014" width="11.36328125" style="31" bestFit="1" customWidth="1"/>
    <col min="11015" max="11015" width="8.90625" style="31"/>
    <col min="11016" max="11016" width="11.36328125" style="31" bestFit="1" customWidth="1"/>
    <col min="11017" max="11017" width="8.90625" style="31"/>
    <col min="11018" max="11018" width="29.6328125" style="31" customWidth="1"/>
    <col min="11019" max="11262" width="8.90625" style="31"/>
    <col min="11263" max="11263" width="29.6328125" style="31" customWidth="1"/>
    <col min="11264" max="11269" width="8.90625" style="31"/>
    <col min="11270" max="11270" width="11.36328125" style="31" bestFit="1" customWidth="1"/>
    <col min="11271" max="11271" width="8.90625" style="31"/>
    <col min="11272" max="11272" width="11.36328125" style="31" bestFit="1" customWidth="1"/>
    <col min="11273" max="11273" width="8.90625" style="31"/>
    <col min="11274" max="11274" width="29.6328125" style="31" customWidth="1"/>
    <col min="11275" max="11518" width="8.90625" style="31"/>
    <col min="11519" max="11519" width="29.6328125" style="31" customWidth="1"/>
    <col min="11520" max="11525" width="8.90625" style="31"/>
    <col min="11526" max="11526" width="11.36328125" style="31" bestFit="1" customWidth="1"/>
    <col min="11527" max="11527" width="8.90625" style="31"/>
    <col min="11528" max="11528" width="11.36328125" style="31" bestFit="1" customWidth="1"/>
    <col min="11529" max="11529" width="8.90625" style="31"/>
    <col min="11530" max="11530" width="29.6328125" style="31" customWidth="1"/>
    <col min="11531" max="11774" width="8.90625" style="31"/>
    <col min="11775" max="11775" width="29.6328125" style="31" customWidth="1"/>
    <col min="11776" max="11781" width="8.90625" style="31"/>
    <col min="11782" max="11782" width="11.36328125" style="31" bestFit="1" customWidth="1"/>
    <col min="11783" max="11783" width="8.90625" style="31"/>
    <col min="11784" max="11784" width="11.36328125" style="31" bestFit="1" customWidth="1"/>
    <col min="11785" max="11785" width="8.90625" style="31"/>
    <col min="11786" max="11786" width="29.6328125" style="31" customWidth="1"/>
    <col min="11787" max="12030" width="8.90625" style="31"/>
    <col min="12031" max="12031" width="29.6328125" style="31" customWidth="1"/>
    <col min="12032" max="12037" width="8.90625" style="31"/>
    <col min="12038" max="12038" width="11.36328125" style="31" bestFit="1" customWidth="1"/>
    <col min="12039" max="12039" width="8.90625" style="31"/>
    <col min="12040" max="12040" width="11.36328125" style="31" bestFit="1" customWidth="1"/>
    <col min="12041" max="12041" width="8.90625" style="31"/>
    <col min="12042" max="12042" width="29.6328125" style="31" customWidth="1"/>
    <col min="12043" max="12286" width="8.90625" style="31"/>
    <col min="12287" max="12287" width="29.6328125" style="31" customWidth="1"/>
    <col min="12288" max="12293" width="8.90625" style="31"/>
    <col min="12294" max="12294" width="11.36328125" style="31" bestFit="1" customWidth="1"/>
    <col min="12295" max="12295" width="8.90625" style="31"/>
    <col min="12296" max="12296" width="11.36328125" style="31" bestFit="1" customWidth="1"/>
    <col min="12297" max="12297" width="8.90625" style="31"/>
    <col min="12298" max="12298" width="29.6328125" style="31" customWidth="1"/>
    <col min="12299" max="12542" width="8.90625" style="31"/>
    <col min="12543" max="12543" width="29.6328125" style="31" customWidth="1"/>
    <col min="12544" max="12549" width="8.90625" style="31"/>
    <col min="12550" max="12550" width="11.36328125" style="31" bestFit="1" customWidth="1"/>
    <col min="12551" max="12551" width="8.90625" style="31"/>
    <col min="12552" max="12552" width="11.36328125" style="31" bestFit="1" customWidth="1"/>
    <col min="12553" max="12553" width="8.90625" style="31"/>
    <col min="12554" max="12554" width="29.6328125" style="31" customWidth="1"/>
    <col min="12555" max="12798" width="8.90625" style="31"/>
    <col min="12799" max="12799" width="29.6328125" style="31" customWidth="1"/>
    <col min="12800" max="12805" width="8.90625" style="31"/>
    <col min="12806" max="12806" width="11.36328125" style="31" bestFit="1" customWidth="1"/>
    <col min="12807" max="12807" width="8.90625" style="31"/>
    <col min="12808" max="12808" width="11.36328125" style="31" bestFit="1" customWidth="1"/>
    <col min="12809" max="12809" width="8.90625" style="31"/>
    <col min="12810" max="12810" width="29.6328125" style="31" customWidth="1"/>
    <col min="12811" max="13054" width="8.90625" style="31"/>
    <col min="13055" max="13055" width="29.6328125" style="31" customWidth="1"/>
    <col min="13056" max="13061" width="8.90625" style="31"/>
    <col min="13062" max="13062" width="11.36328125" style="31" bestFit="1" customWidth="1"/>
    <col min="13063" max="13063" width="8.90625" style="31"/>
    <col min="13064" max="13064" width="11.36328125" style="31" bestFit="1" customWidth="1"/>
    <col min="13065" max="13065" width="8.90625" style="31"/>
    <col min="13066" max="13066" width="29.6328125" style="31" customWidth="1"/>
    <col min="13067" max="13310" width="8.90625" style="31"/>
    <col min="13311" max="13311" width="29.6328125" style="31" customWidth="1"/>
    <col min="13312" max="13317" width="8.90625" style="31"/>
    <col min="13318" max="13318" width="11.36328125" style="31" bestFit="1" customWidth="1"/>
    <col min="13319" max="13319" width="8.90625" style="31"/>
    <col min="13320" max="13320" width="11.36328125" style="31" bestFit="1" customWidth="1"/>
    <col min="13321" max="13321" width="8.90625" style="31"/>
    <col min="13322" max="13322" width="29.6328125" style="31" customWidth="1"/>
    <col min="13323" max="13566" width="8.90625" style="31"/>
    <col min="13567" max="13567" width="29.6328125" style="31" customWidth="1"/>
    <col min="13568" max="13573" width="8.90625" style="31"/>
    <col min="13574" max="13574" width="11.36328125" style="31" bestFit="1" customWidth="1"/>
    <col min="13575" max="13575" width="8.90625" style="31"/>
    <col min="13576" max="13576" width="11.36328125" style="31" bestFit="1" customWidth="1"/>
    <col min="13577" max="13577" width="8.90625" style="31"/>
    <col min="13578" max="13578" width="29.6328125" style="31" customWidth="1"/>
    <col min="13579" max="13822" width="8.90625" style="31"/>
    <col min="13823" max="13823" width="29.6328125" style="31" customWidth="1"/>
    <col min="13824" max="13829" width="8.90625" style="31"/>
    <col min="13830" max="13830" width="11.36328125" style="31" bestFit="1" customWidth="1"/>
    <col min="13831" max="13831" width="8.90625" style="31"/>
    <col min="13832" max="13832" width="11.36328125" style="31" bestFit="1" customWidth="1"/>
    <col min="13833" max="13833" width="8.90625" style="31"/>
    <col min="13834" max="13834" width="29.6328125" style="31" customWidth="1"/>
    <col min="13835" max="14078" width="8.90625" style="31"/>
    <col min="14079" max="14079" width="29.6328125" style="31" customWidth="1"/>
    <col min="14080" max="14085" width="8.90625" style="31"/>
    <col min="14086" max="14086" width="11.36328125" style="31" bestFit="1" customWidth="1"/>
    <col min="14087" max="14087" width="8.90625" style="31"/>
    <col min="14088" max="14088" width="11.36328125" style="31" bestFit="1" customWidth="1"/>
    <col min="14089" max="14089" width="8.90625" style="31"/>
    <col min="14090" max="14090" width="29.6328125" style="31" customWidth="1"/>
    <col min="14091" max="14334" width="8.90625" style="31"/>
    <col min="14335" max="14335" width="29.6328125" style="31" customWidth="1"/>
    <col min="14336" max="14341" width="8.90625" style="31"/>
    <col min="14342" max="14342" width="11.36328125" style="31" bestFit="1" customWidth="1"/>
    <col min="14343" max="14343" width="8.90625" style="31"/>
    <col min="14344" max="14344" width="11.36328125" style="31" bestFit="1" customWidth="1"/>
    <col min="14345" max="14345" width="8.90625" style="31"/>
    <col min="14346" max="14346" width="29.6328125" style="31" customWidth="1"/>
    <col min="14347" max="14590" width="8.90625" style="31"/>
    <col min="14591" max="14591" width="29.6328125" style="31" customWidth="1"/>
    <col min="14592" max="14597" width="8.90625" style="31"/>
    <col min="14598" max="14598" width="11.36328125" style="31" bestFit="1" customWidth="1"/>
    <col min="14599" max="14599" width="8.90625" style="31"/>
    <col min="14600" max="14600" width="11.36328125" style="31" bestFit="1" customWidth="1"/>
    <col min="14601" max="14601" width="8.90625" style="31"/>
    <col min="14602" max="14602" width="29.6328125" style="31" customWidth="1"/>
    <col min="14603" max="14846" width="8.90625" style="31"/>
    <col min="14847" max="14847" width="29.6328125" style="31" customWidth="1"/>
    <col min="14848" max="14853" width="8.90625" style="31"/>
    <col min="14854" max="14854" width="11.36328125" style="31" bestFit="1" customWidth="1"/>
    <col min="14855" max="14855" width="8.90625" style="31"/>
    <col min="14856" max="14856" width="11.36328125" style="31" bestFit="1" customWidth="1"/>
    <col min="14857" max="14857" width="8.90625" style="31"/>
    <col min="14858" max="14858" width="29.6328125" style="31" customWidth="1"/>
    <col min="14859" max="15102" width="8.90625" style="31"/>
    <col min="15103" max="15103" width="29.6328125" style="31" customWidth="1"/>
    <col min="15104" max="15109" width="8.90625" style="31"/>
    <col min="15110" max="15110" width="11.36328125" style="31" bestFit="1" customWidth="1"/>
    <col min="15111" max="15111" width="8.90625" style="31"/>
    <col min="15112" max="15112" width="11.36328125" style="31" bestFit="1" customWidth="1"/>
    <col min="15113" max="15113" width="8.90625" style="31"/>
    <col min="15114" max="15114" width="29.6328125" style="31" customWidth="1"/>
    <col min="15115" max="15358" width="8.90625" style="31"/>
    <col min="15359" max="15359" width="29.6328125" style="31" customWidth="1"/>
    <col min="15360" max="15365" width="8.90625" style="31"/>
    <col min="15366" max="15366" width="11.36328125" style="31" bestFit="1" customWidth="1"/>
    <col min="15367" max="15367" width="8.90625" style="31"/>
    <col min="15368" max="15368" width="11.36328125" style="31" bestFit="1" customWidth="1"/>
    <col min="15369" max="15369" width="8.90625" style="31"/>
    <col min="15370" max="15370" width="29.6328125" style="31" customWidth="1"/>
    <col min="15371" max="15614" width="8.90625" style="31"/>
    <col min="15615" max="15615" width="29.6328125" style="31" customWidth="1"/>
    <col min="15616" max="15621" width="8.90625" style="31"/>
    <col min="15622" max="15622" width="11.36328125" style="31" bestFit="1" customWidth="1"/>
    <col min="15623" max="15623" width="8.90625" style="31"/>
    <col min="15624" max="15624" width="11.36328125" style="31" bestFit="1" customWidth="1"/>
    <col min="15625" max="15625" width="8.90625" style="31"/>
    <col min="15626" max="15626" width="29.6328125" style="31" customWidth="1"/>
    <col min="15627" max="15870" width="8.90625" style="31"/>
    <col min="15871" max="15871" width="29.6328125" style="31" customWidth="1"/>
    <col min="15872" max="15877" width="8.90625" style="31"/>
    <col min="15878" max="15878" width="11.36328125" style="31" bestFit="1" customWidth="1"/>
    <col min="15879" max="15879" width="8.90625" style="31"/>
    <col min="15880" max="15880" width="11.36328125" style="31" bestFit="1" customWidth="1"/>
    <col min="15881" max="15881" width="8.90625" style="31"/>
    <col min="15882" max="15882" width="29.6328125" style="31" customWidth="1"/>
    <col min="15883" max="16126" width="8.90625" style="31"/>
    <col min="16127" max="16127" width="29.6328125" style="31" customWidth="1"/>
    <col min="16128" max="16133" width="8.90625" style="31"/>
    <col min="16134" max="16134" width="11.36328125" style="31" bestFit="1" customWidth="1"/>
    <col min="16135" max="16135" width="8.90625" style="31"/>
    <col min="16136" max="16136" width="11.36328125" style="31" bestFit="1" customWidth="1"/>
    <col min="16137" max="16137" width="8.90625" style="31"/>
    <col min="16138" max="16138" width="29.6328125" style="31" customWidth="1"/>
    <col min="16139" max="16384" width="8.90625" style="31"/>
  </cols>
  <sheetData>
    <row r="1" spans="1:12" s="29" customFormat="1" ht="18" customHeight="1" x14ac:dyDescent="0.35">
      <c r="A1" s="62" t="s">
        <v>761</v>
      </c>
      <c r="J1" s="3"/>
    </row>
    <row r="2" spans="1:12" s="29" customFormat="1" ht="18" customHeight="1" x14ac:dyDescent="0.35">
      <c r="A2" s="62" t="s">
        <v>762</v>
      </c>
    </row>
    <row r="3" spans="1:12" s="29" customFormat="1" ht="18" customHeight="1" x14ac:dyDescent="0.35">
      <c r="A3" s="49" t="s">
        <v>763</v>
      </c>
      <c r="L3" s="434" t="s">
        <v>1675</v>
      </c>
    </row>
    <row r="4" spans="1:12" ht="18" customHeight="1" x14ac:dyDescent="0.35"/>
    <row r="5" spans="1:12" s="32" customFormat="1" ht="18" customHeight="1" x14ac:dyDescent="0.35">
      <c r="A5" s="269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72"/>
    </row>
    <row r="6" spans="1:12" s="32" customFormat="1" ht="18" customHeight="1" x14ac:dyDescent="0.35">
      <c r="A6" s="269"/>
      <c r="B6" s="270">
        <v>2013</v>
      </c>
      <c r="C6" s="270">
        <v>2014</v>
      </c>
      <c r="D6" s="270">
        <v>2015</v>
      </c>
      <c r="E6" s="270">
        <v>2016</v>
      </c>
      <c r="F6" s="270">
        <v>2017</v>
      </c>
      <c r="G6" s="270">
        <v>2018</v>
      </c>
      <c r="H6" s="270">
        <v>2019</v>
      </c>
      <c r="I6" s="270" t="s">
        <v>3</v>
      </c>
      <c r="J6" s="270" t="s">
        <v>4</v>
      </c>
      <c r="K6" s="270" t="s">
        <v>87</v>
      </c>
      <c r="L6" s="72"/>
    </row>
    <row r="7" spans="1:12" s="32" customFormat="1" ht="18" customHeight="1" x14ac:dyDescent="0.35">
      <c r="A7" s="269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72"/>
    </row>
    <row r="8" spans="1:12" s="32" customFormat="1" ht="18" customHeight="1" x14ac:dyDescent="0.35"/>
    <row r="9" spans="1:12" s="32" customFormat="1" ht="18" customHeight="1" x14ac:dyDescent="0.35">
      <c r="A9" s="32" t="s">
        <v>764</v>
      </c>
      <c r="B9" s="99">
        <v>49242.1</v>
      </c>
      <c r="C9" s="99">
        <v>48577.9</v>
      </c>
      <c r="D9" s="99">
        <v>48381.8</v>
      </c>
      <c r="E9" s="99">
        <v>48382.7</v>
      </c>
      <c r="F9" s="99">
        <v>49892</v>
      </c>
      <c r="G9" s="99">
        <v>50551</v>
      </c>
      <c r="H9" s="99">
        <v>52845.4</v>
      </c>
      <c r="I9" s="101">
        <v>45349.396000000001</v>
      </c>
      <c r="J9" s="101">
        <v>45712.868000000002</v>
      </c>
      <c r="K9" s="101">
        <v>52566.680999999997</v>
      </c>
      <c r="L9" s="32" t="s">
        <v>1810</v>
      </c>
    </row>
    <row r="10" spans="1:12" s="32" customFormat="1" ht="18" customHeight="1" x14ac:dyDescent="0.35">
      <c r="B10" s="99"/>
      <c r="C10" s="99"/>
      <c r="D10" s="99"/>
      <c r="E10" s="99"/>
      <c r="F10" s="99"/>
      <c r="G10" s="99"/>
      <c r="H10" s="99"/>
      <c r="I10" s="101"/>
      <c r="J10" s="101"/>
      <c r="K10" s="101"/>
    </row>
    <row r="11" spans="1:12" s="32" customFormat="1" ht="18" customHeight="1" x14ac:dyDescent="0.35">
      <c r="B11" s="99"/>
      <c r="C11" s="99"/>
      <c r="D11" s="99"/>
      <c r="E11" s="99"/>
      <c r="F11" s="99"/>
      <c r="G11" s="99"/>
      <c r="H11" s="99"/>
      <c r="I11" s="101"/>
      <c r="J11" s="101"/>
      <c r="K11" s="101"/>
    </row>
    <row r="12" spans="1:12" s="32" customFormat="1" ht="18" customHeight="1" x14ac:dyDescent="0.35">
      <c r="A12" s="32" t="s">
        <v>765</v>
      </c>
      <c r="B12" s="99">
        <v>12064.5</v>
      </c>
      <c r="C12" s="99">
        <v>11316.2</v>
      </c>
      <c r="D12" s="99">
        <v>11333.6</v>
      </c>
      <c r="E12" s="99">
        <v>11034.4</v>
      </c>
      <c r="F12" s="99">
        <v>12564.3</v>
      </c>
      <c r="G12" s="99">
        <v>13839.6</v>
      </c>
      <c r="H12" s="99">
        <v>15207.8</v>
      </c>
      <c r="I12" s="101">
        <v>13485.442992</v>
      </c>
      <c r="J12" s="101">
        <v>15518.148378</v>
      </c>
      <c r="K12" s="101">
        <v>16877.357418350002</v>
      </c>
      <c r="L12" s="32" t="s">
        <v>1811</v>
      </c>
    </row>
    <row r="13" spans="1:12" s="32" customFormat="1" ht="18" customHeight="1" x14ac:dyDescent="0.35">
      <c r="B13" s="99"/>
      <c r="C13" s="99"/>
      <c r="D13" s="99"/>
      <c r="E13" s="99"/>
      <c r="F13" s="99"/>
      <c r="G13" s="99"/>
      <c r="H13" s="99"/>
      <c r="I13" s="101"/>
      <c r="J13" s="101"/>
      <c r="K13" s="101"/>
    </row>
    <row r="14" spans="1:12" s="32" customFormat="1" ht="18" customHeight="1" x14ac:dyDescent="0.35">
      <c r="B14" s="99"/>
      <c r="C14" s="99"/>
      <c r="D14" s="99"/>
      <c r="E14" s="99"/>
      <c r="F14" s="99"/>
      <c r="G14" s="99"/>
      <c r="H14" s="99"/>
      <c r="I14" s="101"/>
      <c r="J14" s="101"/>
      <c r="K14" s="101"/>
    </row>
    <row r="15" spans="1:12" s="32" customFormat="1" ht="18" customHeight="1" x14ac:dyDescent="0.35">
      <c r="A15" s="32" t="s">
        <v>766</v>
      </c>
      <c r="B15" s="99">
        <v>3183.5</v>
      </c>
      <c r="C15" s="99">
        <v>2897.2</v>
      </c>
      <c r="D15" s="99">
        <v>2698.2</v>
      </c>
      <c r="E15" s="99">
        <v>2797.5</v>
      </c>
      <c r="F15" s="99">
        <v>3011.8</v>
      </c>
      <c r="G15" s="99">
        <v>3262.8</v>
      </c>
      <c r="H15" s="99">
        <v>3960.4</v>
      </c>
      <c r="I15" s="101">
        <v>3075.040317</v>
      </c>
      <c r="J15" s="101">
        <v>4547.409909</v>
      </c>
      <c r="K15" s="101">
        <v>4933.3641040000002</v>
      </c>
      <c r="L15" s="32" t="s">
        <v>1812</v>
      </c>
    </row>
    <row r="16" spans="1:12" s="32" customFormat="1" ht="18" customHeight="1" x14ac:dyDescent="0.35">
      <c r="B16" s="99"/>
      <c r="C16" s="99"/>
      <c r="D16" s="99"/>
      <c r="E16" s="99"/>
      <c r="F16" s="99"/>
      <c r="G16" s="99"/>
      <c r="H16" s="99"/>
      <c r="I16" s="101"/>
      <c r="J16" s="101"/>
      <c r="K16" s="101"/>
    </row>
    <row r="17" spans="1:12" s="32" customFormat="1" ht="18" customHeight="1" x14ac:dyDescent="0.35">
      <c r="A17" s="32" t="s">
        <v>767</v>
      </c>
      <c r="B17" s="99">
        <v>1654.4</v>
      </c>
      <c r="C17" s="99">
        <v>1501.8</v>
      </c>
      <c r="D17" s="99">
        <v>1205.4000000000001</v>
      </c>
      <c r="E17" s="99">
        <v>1371.8</v>
      </c>
      <c r="F17" s="99">
        <v>1523.7</v>
      </c>
      <c r="G17" s="99">
        <v>1673.8</v>
      </c>
      <c r="H17" s="99">
        <v>2233.5</v>
      </c>
      <c r="I17" s="101">
        <v>1642.8509541999999</v>
      </c>
      <c r="J17" s="101">
        <v>2497.4046280000002</v>
      </c>
      <c r="K17" s="101">
        <v>2679.2492499</v>
      </c>
      <c r="L17" s="32" t="s">
        <v>1813</v>
      </c>
    </row>
    <row r="18" spans="1:12" s="32" customFormat="1" ht="18" customHeight="1" x14ac:dyDescent="0.35">
      <c r="B18" s="99"/>
      <c r="C18" s="99"/>
      <c r="D18" s="99"/>
      <c r="E18" s="99"/>
      <c r="F18" s="99"/>
      <c r="G18" s="99"/>
      <c r="H18" s="99"/>
      <c r="I18" s="101"/>
      <c r="J18" s="101"/>
      <c r="K18" s="101"/>
    </row>
    <row r="19" spans="1:12" s="32" customFormat="1" ht="18" customHeight="1" x14ac:dyDescent="0.35">
      <c r="A19" s="32" t="s">
        <v>768</v>
      </c>
      <c r="B19" s="99">
        <v>457.2</v>
      </c>
      <c r="C19" s="99">
        <v>361.4</v>
      </c>
      <c r="D19" s="99">
        <v>370.6</v>
      </c>
      <c r="E19" s="99">
        <v>344.2</v>
      </c>
      <c r="F19" s="99">
        <v>358.6</v>
      </c>
      <c r="G19" s="99">
        <v>457.3</v>
      </c>
      <c r="H19" s="99">
        <v>449.6</v>
      </c>
      <c r="I19" s="101">
        <v>340.53014300000001</v>
      </c>
      <c r="J19" s="101">
        <v>592.17014219999999</v>
      </c>
      <c r="K19" s="101">
        <v>525.89030530000002</v>
      </c>
      <c r="L19" s="32" t="s">
        <v>1814</v>
      </c>
    </row>
    <row r="20" spans="1:12" s="32" customFormat="1" ht="18" customHeight="1" x14ac:dyDescent="0.35">
      <c r="B20" s="99"/>
      <c r="C20" s="99"/>
      <c r="D20" s="99"/>
      <c r="E20" s="99"/>
      <c r="F20" s="99"/>
      <c r="G20" s="99"/>
      <c r="H20" s="99"/>
      <c r="I20" s="101"/>
      <c r="J20" s="101"/>
      <c r="K20" s="101"/>
    </row>
    <row r="21" spans="1:12" s="32" customFormat="1" ht="18" customHeight="1" x14ac:dyDescent="0.35">
      <c r="A21" s="32" t="s">
        <v>769</v>
      </c>
      <c r="B21" s="99">
        <v>990.1</v>
      </c>
      <c r="C21" s="99">
        <v>942.9</v>
      </c>
      <c r="D21" s="99">
        <v>1029.5999999999999</v>
      </c>
      <c r="E21" s="99">
        <v>987.1</v>
      </c>
      <c r="F21" s="99">
        <v>1039.0999999999999</v>
      </c>
      <c r="G21" s="99">
        <v>1131.8</v>
      </c>
      <c r="H21" s="99">
        <v>1277.3</v>
      </c>
      <c r="I21" s="101">
        <v>1091.6592197999998</v>
      </c>
      <c r="J21" s="101">
        <v>1457.8351387999999</v>
      </c>
      <c r="K21" s="101">
        <v>1728.2245488000001</v>
      </c>
      <c r="L21" s="32" t="s">
        <v>1815</v>
      </c>
    </row>
    <row r="22" spans="1:12" s="32" customFormat="1" ht="18" customHeight="1" x14ac:dyDescent="0.35">
      <c r="B22" s="99"/>
      <c r="C22" s="99"/>
      <c r="D22" s="99"/>
      <c r="E22" s="99"/>
      <c r="F22" s="99"/>
      <c r="G22" s="99"/>
      <c r="H22" s="99"/>
      <c r="I22" s="101"/>
      <c r="J22" s="101"/>
      <c r="K22" s="101"/>
    </row>
    <row r="23" spans="1:12" s="32" customFormat="1" ht="18" customHeight="1" x14ac:dyDescent="0.35">
      <c r="A23" s="32" t="s">
        <v>770</v>
      </c>
      <c r="B23" s="99">
        <v>8881</v>
      </c>
      <c r="C23" s="99">
        <v>8419.1</v>
      </c>
      <c r="D23" s="99">
        <v>8635.4</v>
      </c>
      <c r="E23" s="99">
        <v>8236.7999999999993</v>
      </c>
      <c r="F23" s="99">
        <v>9552.4</v>
      </c>
      <c r="G23" s="99">
        <v>10576.8</v>
      </c>
      <c r="H23" s="99">
        <v>11247.4</v>
      </c>
      <c r="I23" s="101">
        <v>10410.402675000001</v>
      </c>
      <c r="J23" s="101">
        <v>10970.738469</v>
      </c>
      <c r="K23" s="101">
        <v>11943.993314350002</v>
      </c>
      <c r="L23" s="32" t="s">
        <v>1816</v>
      </c>
    </row>
    <row r="24" spans="1:12" s="32" customFormat="1" ht="18" customHeight="1" x14ac:dyDescent="0.35">
      <c r="B24" s="99"/>
      <c r="C24" s="99"/>
      <c r="D24" s="99"/>
      <c r="E24" s="99"/>
      <c r="F24" s="99"/>
      <c r="G24" s="99"/>
      <c r="H24" s="99"/>
      <c r="I24" s="101"/>
      <c r="J24" s="101"/>
      <c r="K24" s="101"/>
    </row>
    <row r="25" spans="1:12" s="32" customFormat="1" ht="18" customHeight="1" x14ac:dyDescent="0.35">
      <c r="A25" s="32" t="s">
        <v>536</v>
      </c>
      <c r="B25" s="99">
        <v>3309.9</v>
      </c>
      <c r="C25" s="99">
        <v>3363.2</v>
      </c>
      <c r="D25" s="99">
        <v>3481.6</v>
      </c>
      <c r="E25" s="99">
        <v>3227.4</v>
      </c>
      <c r="F25" s="99">
        <v>3286.3</v>
      </c>
      <c r="G25" s="99">
        <v>3539.9</v>
      </c>
      <c r="H25" s="99">
        <v>3450.3</v>
      </c>
      <c r="I25" s="101">
        <v>3615.4840378899999</v>
      </c>
      <c r="J25" s="101">
        <v>4107.8850520000005</v>
      </c>
      <c r="K25" s="101">
        <v>4609.3061414000013</v>
      </c>
      <c r="L25" s="32" t="s">
        <v>1817</v>
      </c>
    </row>
    <row r="26" spans="1:12" s="32" customFormat="1" ht="18" customHeight="1" x14ac:dyDescent="0.35">
      <c r="B26" s="99"/>
      <c r="C26" s="99"/>
      <c r="D26" s="99"/>
      <c r="E26" s="99"/>
      <c r="F26" s="99"/>
      <c r="G26" s="99"/>
      <c r="H26" s="99"/>
      <c r="I26" s="101"/>
      <c r="J26" s="101"/>
      <c r="K26" s="101"/>
    </row>
    <row r="27" spans="1:12" s="32" customFormat="1" ht="18" customHeight="1" x14ac:dyDescent="0.35">
      <c r="A27" s="32" t="s">
        <v>771</v>
      </c>
      <c r="B27" s="99"/>
      <c r="C27" s="99"/>
      <c r="D27" s="99"/>
      <c r="E27" s="99"/>
      <c r="F27" s="99"/>
      <c r="G27" s="99"/>
      <c r="H27" s="99"/>
      <c r="I27" s="101"/>
      <c r="J27" s="101"/>
      <c r="K27" s="101"/>
      <c r="L27" s="32" t="s">
        <v>1818</v>
      </c>
    </row>
    <row r="28" spans="1:12" s="32" customFormat="1" ht="18" customHeight="1" x14ac:dyDescent="0.35">
      <c r="A28" s="32" t="s">
        <v>772</v>
      </c>
      <c r="B28" s="99">
        <v>416.2</v>
      </c>
      <c r="C28" s="99">
        <v>426.2</v>
      </c>
      <c r="D28" s="99">
        <v>388.2</v>
      </c>
      <c r="E28" s="99">
        <v>340.5</v>
      </c>
      <c r="F28" s="99">
        <v>360.8</v>
      </c>
      <c r="G28" s="99">
        <v>366.4</v>
      </c>
      <c r="H28" s="99">
        <v>376.8</v>
      </c>
      <c r="I28" s="101">
        <v>374.04377699999998</v>
      </c>
      <c r="J28" s="101">
        <v>500.24649599999998</v>
      </c>
      <c r="K28" s="101">
        <v>591.60749399999997</v>
      </c>
      <c r="L28" s="32" t="s">
        <v>1819</v>
      </c>
    </row>
    <row r="29" spans="1:12" s="32" customFormat="1" ht="18" customHeight="1" x14ac:dyDescent="0.35">
      <c r="B29" s="99"/>
      <c r="C29" s="99"/>
      <c r="D29" s="99"/>
      <c r="E29" s="99"/>
      <c r="F29" s="99"/>
      <c r="G29" s="99"/>
      <c r="H29" s="99"/>
      <c r="I29" s="101"/>
      <c r="J29" s="101"/>
      <c r="K29" s="101"/>
    </row>
    <row r="30" spans="1:12" s="32" customFormat="1" ht="18" customHeight="1" x14ac:dyDescent="0.35">
      <c r="A30" s="32" t="s">
        <v>769</v>
      </c>
      <c r="B30" s="99">
        <v>5243.9</v>
      </c>
      <c r="C30" s="99">
        <v>4721.3</v>
      </c>
      <c r="D30" s="99">
        <v>4859.8999999999996</v>
      </c>
      <c r="E30" s="99">
        <v>4765.7</v>
      </c>
      <c r="F30" s="99">
        <v>5905.2</v>
      </c>
      <c r="G30" s="99">
        <v>6670.5</v>
      </c>
      <c r="H30" s="99">
        <v>7420.3</v>
      </c>
      <c r="I30" s="101">
        <v>6420.8748601100006</v>
      </c>
      <c r="J30" s="101">
        <v>6362.6069210000005</v>
      </c>
      <c r="K30" s="101">
        <v>6743.07967895</v>
      </c>
      <c r="L30" s="32" t="s">
        <v>1815</v>
      </c>
    </row>
    <row r="31" spans="1:12" s="32" customFormat="1" ht="18" customHeight="1" x14ac:dyDescent="0.35">
      <c r="B31" s="99"/>
      <c r="C31" s="99"/>
      <c r="D31" s="99"/>
      <c r="E31" s="99"/>
      <c r="F31" s="99"/>
      <c r="G31" s="99"/>
      <c r="H31" s="99"/>
      <c r="I31" s="101"/>
      <c r="J31" s="101"/>
      <c r="K31" s="101"/>
    </row>
    <row r="32" spans="1:12" s="32" customFormat="1" ht="18" customHeight="1" x14ac:dyDescent="0.35">
      <c r="B32" s="99"/>
      <c r="C32" s="99"/>
      <c r="D32" s="99"/>
      <c r="E32" s="99"/>
      <c r="F32" s="99"/>
      <c r="G32" s="99"/>
      <c r="H32" s="99"/>
      <c r="I32" s="101"/>
      <c r="J32" s="101"/>
      <c r="K32" s="101"/>
    </row>
    <row r="33" spans="1:12" s="32" customFormat="1" ht="18" customHeight="1" x14ac:dyDescent="0.35">
      <c r="A33" s="32" t="s">
        <v>773</v>
      </c>
      <c r="B33" s="99">
        <v>3280.4</v>
      </c>
      <c r="C33" s="99">
        <v>3294.6</v>
      </c>
      <c r="D33" s="99">
        <v>3925.4</v>
      </c>
      <c r="E33" s="99">
        <v>3484.6</v>
      </c>
      <c r="F33" s="99">
        <v>4233</v>
      </c>
      <c r="G33" s="99">
        <v>4521.7</v>
      </c>
      <c r="H33" s="99">
        <v>5091.8999999999996</v>
      </c>
      <c r="I33" s="101">
        <v>4122.3118270000004</v>
      </c>
      <c r="J33" s="101">
        <v>4664.4583602000002</v>
      </c>
      <c r="K33" s="101">
        <v>5612.1883777000003</v>
      </c>
      <c r="L33" s="32" t="s">
        <v>1820</v>
      </c>
    </row>
    <row r="34" spans="1:12" s="32" customFormat="1" ht="18" customHeight="1" x14ac:dyDescent="0.35">
      <c r="B34" s="99"/>
      <c r="C34" s="99"/>
      <c r="D34" s="99"/>
      <c r="E34" s="99"/>
      <c r="F34" s="99"/>
      <c r="G34" s="99"/>
      <c r="H34" s="99"/>
      <c r="I34" s="101"/>
      <c r="J34" s="101"/>
      <c r="K34" s="101"/>
    </row>
    <row r="35" spans="1:12" s="32" customFormat="1" ht="18" customHeight="1" x14ac:dyDescent="0.35">
      <c r="B35" s="99"/>
      <c r="C35" s="99"/>
      <c r="D35" s="99"/>
      <c r="E35" s="99"/>
      <c r="F35" s="99"/>
      <c r="G35" s="99"/>
      <c r="H35" s="99"/>
      <c r="I35" s="101"/>
      <c r="J35" s="101"/>
      <c r="K35" s="101"/>
    </row>
    <row r="36" spans="1:12" s="32" customFormat="1" ht="18" customHeight="1" x14ac:dyDescent="0.35">
      <c r="A36" s="32" t="s">
        <v>774</v>
      </c>
      <c r="B36" s="99"/>
      <c r="C36" s="99"/>
      <c r="D36" s="99"/>
      <c r="E36" s="99"/>
      <c r="F36" s="99"/>
      <c r="G36" s="99"/>
      <c r="H36" s="99"/>
      <c r="I36" s="101"/>
      <c r="J36" s="101"/>
      <c r="K36" s="101"/>
      <c r="L36" s="32" t="s">
        <v>1821</v>
      </c>
    </row>
    <row r="37" spans="1:12" s="32" customFormat="1" ht="18" customHeight="1" x14ac:dyDescent="0.35">
      <c r="A37" s="32" t="s">
        <v>775</v>
      </c>
      <c r="B37" s="99">
        <v>33889.9</v>
      </c>
      <c r="C37" s="99">
        <v>33966.400000000001</v>
      </c>
      <c r="D37" s="99">
        <v>33121.199999999997</v>
      </c>
      <c r="E37" s="99">
        <v>33861.5</v>
      </c>
      <c r="F37" s="99">
        <v>33185.300000000003</v>
      </c>
      <c r="G37" s="99">
        <v>32189.599999999999</v>
      </c>
      <c r="H37" s="99">
        <v>32545.7</v>
      </c>
      <c r="I37" s="101">
        <v>27741.641181000003</v>
      </c>
      <c r="J37" s="101">
        <v>25530.261261799998</v>
      </c>
      <c r="K37" s="101">
        <v>30077.135203949998</v>
      </c>
      <c r="L37" s="32" t="s">
        <v>1822</v>
      </c>
    </row>
    <row r="38" spans="1:12" s="32" customFormat="1" ht="18" customHeight="1" x14ac:dyDescent="0.35">
      <c r="A38" s="102"/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102"/>
    </row>
    <row r="39" spans="1:12" ht="18" customHeight="1" x14ac:dyDescent="0.35"/>
    <row r="40" spans="1:12" ht="18" customHeight="1" x14ac:dyDescent="0.35">
      <c r="A40" s="31" t="s">
        <v>776</v>
      </c>
      <c r="G40" s="31" t="s">
        <v>777</v>
      </c>
    </row>
    <row r="41" spans="1:12" ht="18" customHeight="1" x14ac:dyDescent="0.35">
      <c r="A41" s="31" t="s">
        <v>778</v>
      </c>
      <c r="G41" s="31" t="s">
        <v>779</v>
      </c>
    </row>
    <row r="42" spans="1:12" ht="18" customHeight="1" x14ac:dyDescent="0.35">
      <c r="A42" s="31" t="s">
        <v>780</v>
      </c>
      <c r="G42" s="31" t="s">
        <v>781</v>
      </c>
    </row>
    <row r="43" spans="1:12" ht="18" customHeight="1" x14ac:dyDescent="0.35">
      <c r="A43" s="31" t="s">
        <v>782</v>
      </c>
      <c r="G43" s="31" t="s">
        <v>783</v>
      </c>
    </row>
    <row r="44" spans="1:12" ht="18" customHeight="1" x14ac:dyDescent="0.35">
      <c r="A44" s="31" t="s">
        <v>784</v>
      </c>
      <c r="G44" s="31" t="s">
        <v>785</v>
      </c>
    </row>
    <row r="45" spans="1:12" ht="18" customHeight="1" x14ac:dyDescent="0.35">
      <c r="A45" s="31" t="s">
        <v>786</v>
      </c>
      <c r="G45" s="31" t="s">
        <v>787</v>
      </c>
    </row>
    <row r="46" spans="1:12" ht="18" customHeight="1" x14ac:dyDescent="0.35"/>
    <row r="47" spans="1:12" ht="18" customHeight="1" x14ac:dyDescent="0.35">
      <c r="A47" s="49" t="s">
        <v>788</v>
      </c>
      <c r="B47" s="50"/>
      <c r="C47" s="50"/>
      <c r="D47" s="50"/>
      <c r="G47" s="272" t="s">
        <v>789</v>
      </c>
    </row>
    <row r="48" spans="1:12" ht="18" customHeight="1" x14ac:dyDescent="0.35">
      <c r="A48" s="49" t="s">
        <v>595</v>
      </c>
      <c r="B48" s="50"/>
      <c r="C48" s="50"/>
      <c r="D48" s="50"/>
      <c r="G48" s="272" t="s">
        <v>790</v>
      </c>
    </row>
  </sheetData>
  <hyperlinks>
    <hyperlink ref="L3" location="'ÍNDICE-INDEX'!A1" display="ÍNDICE - INDEX" xr:uid="{677EC7AF-718D-4C10-9C11-C31607798AA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D837-6B0A-47A6-86EE-68D14FFA4102}">
  <sheetPr>
    <tabColor rgb="FFFFC000"/>
  </sheetPr>
  <dimension ref="A1:L136"/>
  <sheetViews>
    <sheetView zoomScale="90" zoomScaleNormal="90" workbookViewId="0">
      <selection activeCell="A14" sqref="A14"/>
    </sheetView>
  </sheetViews>
  <sheetFormatPr defaultColWidth="8.90625" defaultRowHeight="16.5" x14ac:dyDescent="0.45"/>
  <cols>
    <col min="1" max="1" width="157.453125" style="397" customWidth="1"/>
    <col min="2" max="2" width="72.453125" style="397" customWidth="1"/>
    <col min="3" max="16384" width="8.90625" style="397"/>
  </cols>
  <sheetData>
    <row r="1" spans="1:12" s="396" customFormat="1" ht="24" x14ac:dyDescent="0.35">
      <c r="A1" s="395" t="s">
        <v>1290</v>
      </c>
    </row>
    <row r="2" spans="1:12" s="396" customFormat="1" ht="24" x14ac:dyDescent="0.35">
      <c r="A2" s="395" t="s">
        <v>1291</v>
      </c>
    </row>
    <row r="3" spans="1:12" ht="24" x14ac:dyDescent="0.45">
      <c r="A3" s="395"/>
    </row>
    <row r="4" spans="1:12" x14ac:dyDescent="0.45">
      <c r="A4" s="402" t="s">
        <v>650</v>
      </c>
    </row>
    <row r="5" spans="1:12" x14ac:dyDescent="0.45">
      <c r="A5" s="402" t="s">
        <v>651</v>
      </c>
    </row>
    <row r="7" spans="1:12" s="400" customFormat="1" ht="18" customHeight="1" x14ac:dyDescent="0.35">
      <c r="A7" s="402" t="s">
        <v>791</v>
      </c>
      <c r="B7" s="398"/>
      <c r="C7" s="399"/>
      <c r="D7" s="399"/>
      <c r="E7" s="399"/>
      <c r="F7" s="399"/>
      <c r="G7" s="399"/>
      <c r="H7" s="399"/>
      <c r="I7" s="399"/>
      <c r="J7" s="399"/>
      <c r="K7" s="399"/>
      <c r="L7" s="399"/>
    </row>
    <row r="8" spans="1:12" s="400" customFormat="1" ht="18" customHeight="1" x14ac:dyDescent="0.35">
      <c r="A8" s="402" t="s">
        <v>792</v>
      </c>
      <c r="B8" s="399"/>
      <c r="C8" s="399"/>
      <c r="D8" s="399"/>
      <c r="E8" s="399"/>
      <c r="F8" s="399"/>
      <c r="G8" s="399"/>
      <c r="H8" s="399"/>
      <c r="I8" s="399"/>
      <c r="J8" s="399"/>
      <c r="K8" s="399"/>
      <c r="L8" s="399"/>
    </row>
    <row r="9" spans="1:12" s="400" customFormat="1" ht="18" customHeight="1" x14ac:dyDescent="0.35">
      <c r="A9" s="401" t="s">
        <v>137</v>
      </c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</row>
    <row r="11" spans="1:12" x14ac:dyDescent="0.45">
      <c r="A11" s="402" t="s">
        <v>1292</v>
      </c>
    </row>
    <row r="12" spans="1:12" x14ac:dyDescent="0.45">
      <c r="A12" s="402" t="s">
        <v>1293</v>
      </c>
    </row>
    <row r="13" spans="1:12" x14ac:dyDescent="0.45">
      <c r="A13" s="401" t="s">
        <v>137</v>
      </c>
    </row>
    <row r="15" spans="1:12" x14ac:dyDescent="0.45">
      <c r="A15" s="402" t="s">
        <v>859</v>
      </c>
    </row>
    <row r="16" spans="1:12" x14ac:dyDescent="0.45">
      <c r="A16" s="402" t="s">
        <v>860</v>
      </c>
    </row>
    <row r="17" spans="1:1" x14ac:dyDescent="0.45">
      <c r="A17" s="403" t="s">
        <v>861</v>
      </c>
    </row>
    <row r="19" spans="1:1" x14ac:dyDescent="0.45">
      <c r="A19" s="402" t="s">
        <v>871</v>
      </c>
    </row>
    <row r="20" spans="1:1" x14ac:dyDescent="0.45">
      <c r="A20" s="402" t="s">
        <v>872</v>
      </c>
    </row>
    <row r="21" spans="1:1" x14ac:dyDescent="0.45">
      <c r="A21" s="401" t="s">
        <v>137</v>
      </c>
    </row>
    <row r="23" spans="1:1" x14ac:dyDescent="0.45">
      <c r="A23" s="402" t="s">
        <v>919</v>
      </c>
    </row>
    <row r="24" spans="1:1" x14ac:dyDescent="0.45">
      <c r="A24" s="402" t="s">
        <v>920</v>
      </c>
    </row>
    <row r="25" spans="1:1" x14ac:dyDescent="0.45">
      <c r="A25" s="272" t="s">
        <v>137</v>
      </c>
    </row>
    <row r="27" spans="1:1" x14ac:dyDescent="0.45">
      <c r="A27" s="402" t="s">
        <v>923</v>
      </c>
    </row>
    <row r="28" spans="1:1" x14ac:dyDescent="0.45">
      <c r="A28" s="402" t="s">
        <v>924</v>
      </c>
    </row>
    <row r="29" spans="1:1" x14ac:dyDescent="0.45">
      <c r="A29" s="401" t="s">
        <v>1294</v>
      </c>
    </row>
    <row r="31" spans="1:1" x14ac:dyDescent="0.45">
      <c r="A31" s="402" t="s">
        <v>928</v>
      </c>
    </row>
    <row r="32" spans="1:1" x14ac:dyDescent="0.45">
      <c r="A32" s="402" t="s">
        <v>929</v>
      </c>
    </row>
    <row r="33" spans="1:1" x14ac:dyDescent="0.45">
      <c r="A33" s="401" t="s">
        <v>793</v>
      </c>
    </row>
    <row r="35" spans="1:1" x14ac:dyDescent="0.45">
      <c r="A35" s="402" t="s">
        <v>970</v>
      </c>
    </row>
    <row r="36" spans="1:1" x14ac:dyDescent="0.45">
      <c r="A36" s="402" t="s">
        <v>971</v>
      </c>
    </row>
    <row r="37" spans="1:1" x14ac:dyDescent="0.45">
      <c r="A37" s="404" t="s">
        <v>137</v>
      </c>
    </row>
    <row r="39" spans="1:1" x14ac:dyDescent="0.45">
      <c r="A39" s="402" t="s">
        <v>1023</v>
      </c>
    </row>
    <row r="40" spans="1:1" x14ac:dyDescent="0.45">
      <c r="A40" s="402" t="s">
        <v>1024</v>
      </c>
    </row>
    <row r="41" spans="1:1" x14ac:dyDescent="0.45">
      <c r="A41" s="272" t="s">
        <v>1025</v>
      </c>
    </row>
    <row r="43" spans="1:1" x14ac:dyDescent="0.45">
      <c r="A43" s="402" t="s">
        <v>1040</v>
      </c>
    </row>
    <row r="44" spans="1:1" x14ac:dyDescent="0.45">
      <c r="A44" s="402" t="s">
        <v>1041</v>
      </c>
    </row>
    <row r="45" spans="1:1" x14ac:dyDescent="0.45">
      <c r="A45" s="405" t="s">
        <v>137</v>
      </c>
    </row>
    <row r="47" spans="1:1" x14ac:dyDescent="0.45">
      <c r="A47" s="402" t="s">
        <v>1110</v>
      </c>
    </row>
    <row r="48" spans="1:1" x14ac:dyDescent="0.45">
      <c r="A48" s="402" t="s">
        <v>1111</v>
      </c>
    </row>
    <row r="49" spans="1:1" x14ac:dyDescent="0.45">
      <c r="A49" s="401" t="s">
        <v>137</v>
      </c>
    </row>
    <row r="51" spans="1:1" x14ac:dyDescent="0.45">
      <c r="A51" s="402" t="s">
        <v>342</v>
      </c>
    </row>
    <row r="52" spans="1:1" x14ac:dyDescent="0.45">
      <c r="A52" s="402" t="s">
        <v>343</v>
      </c>
    </row>
    <row r="53" spans="1:1" x14ac:dyDescent="0.45">
      <c r="A53" s="403" t="s">
        <v>137</v>
      </c>
    </row>
    <row r="55" spans="1:1" x14ac:dyDescent="0.45">
      <c r="A55" s="402" t="s">
        <v>1155</v>
      </c>
    </row>
    <row r="56" spans="1:1" x14ac:dyDescent="0.45">
      <c r="A56" s="402" t="s">
        <v>1156</v>
      </c>
    </row>
    <row r="57" spans="1:1" x14ac:dyDescent="0.45">
      <c r="A57" s="405" t="s">
        <v>137</v>
      </c>
    </row>
    <row r="59" spans="1:1" x14ac:dyDescent="0.45">
      <c r="A59" s="406" t="s">
        <v>1227</v>
      </c>
    </row>
    <row r="60" spans="1:1" x14ac:dyDescent="0.45">
      <c r="A60" s="406" t="s">
        <v>1228</v>
      </c>
    </row>
    <row r="61" spans="1:1" x14ac:dyDescent="0.45">
      <c r="A61" s="407" t="s">
        <v>137</v>
      </c>
    </row>
    <row r="63" spans="1:1" x14ac:dyDescent="0.45">
      <c r="A63" s="402" t="s">
        <v>1295</v>
      </c>
    </row>
    <row r="64" spans="1:1" x14ac:dyDescent="0.45">
      <c r="A64" s="402" t="s">
        <v>1296</v>
      </c>
    </row>
    <row r="65" spans="1:1" x14ac:dyDescent="0.45">
      <c r="A65" s="408" t="s">
        <v>137</v>
      </c>
    </row>
    <row r="67" spans="1:1" x14ac:dyDescent="0.45">
      <c r="A67" s="402" t="s">
        <v>1297</v>
      </c>
    </row>
    <row r="68" spans="1:1" x14ac:dyDescent="0.45">
      <c r="A68" s="402" t="s">
        <v>1298</v>
      </c>
    </row>
    <row r="69" spans="1:1" x14ac:dyDescent="0.45">
      <c r="A69" s="408" t="s">
        <v>137</v>
      </c>
    </row>
    <row r="71" spans="1:1" x14ac:dyDescent="0.45">
      <c r="A71" s="409" t="s">
        <v>1299</v>
      </c>
    </row>
    <row r="72" spans="1:1" x14ac:dyDescent="0.45">
      <c r="A72" s="409" t="s">
        <v>1300</v>
      </c>
    </row>
    <row r="73" spans="1:1" x14ac:dyDescent="0.45">
      <c r="A73" s="408" t="s">
        <v>137</v>
      </c>
    </row>
    <row r="75" spans="1:1" x14ac:dyDescent="0.45">
      <c r="A75" s="402" t="s">
        <v>1301</v>
      </c>
    </row>
    <row r="76" spans="1:1" x14ac:dyDescent="0.45">
      <c r="A76" s="402" t="s">
        <v>1302</v>
      </c>
    </row>
    <row r="77" spans="1:1" x14ac:dyDescent="0.45">
      <c r="A77" s="410" t="s">
        <v>137</v>
      </c>
    </row>
    <row r="79" spans="1:1" x14ac:dyDescent="0.45">
      <c r="A79" s="402" t="s">
        <v>1303</v>
      </c>
    </row>
    <row r="80" spans="1:1" x14ac:dyDescent="0.45">
      <c r="A80" s="402" t="s">
        <v>1304</v>
      </c>
    </row>
    <row r="81" spans="1:1" x14ac:dyDescent="0.45">
      <c r="A81" s="411" t="s">
        <v>137</v>
      </c>
    </row>
    <row r="83" spans="1:1" x14ac:dyDescent="0.45">
      <c r="A83" s="402" t="s">
        <v>1305</v>
      </c>
    </row>
    <row r="84" spans="1:1" x14ac:dyDescent="0.45">
      <c r="A84" s="402" t="s">
        <v>1306</v>
      </c>
    </row>
    <row r="85" spans="1:1" x14ac:dyDescent="0.45">
      <c r="A85" s="411" t="s">
        <v>137</v>
      </c>
    </row>
    <row r="87" spans="1:1" x14ac:dyDescent="0.45">
      <c r="A87" s="402" t="s">
        <v>1307</v>
      </c>
    </row>
    <row r="88" spans="1:1" x14ac:dyDescent="0.45">
      <c r="A88" s="402" t="s">
        <v>1308</v>
      </c>
    </row>
    <row r="89" spans="1:1" x14ac:dyDescent="0.45">
      <c r="A89" s="411" t="s">
        <v>137</v>
      </c>
    </row>
    <row r="91" spans="1:1" x14ac:dyDescent="0.45">
      <c r="A91" s="402" t="s">
        <v>523</v>
      </c>
    </row>
    <row r="92" spans="1:1" x14ac:dyDescent="0.45">
      <c r="A92" s="402" t="s">
        <v>524</v>
      </c>
    </row>
    <row r="93" spans="1:1" x14ac:dyDescent="0.45">
      <c r="A93" s="405" t="s">
        <v>137</v>
      </c>
    </row>
    <row r="95" spans="1:1" x14ac:dyDescent="0.45">
      <c r="A95" s="402" t="s">
        <v>597</v>
      </c>
    </row>
    <row r="96" spans="1:1" x14ac:dyDescent="0.45">
      <c r="A96" s="402" t="s">
        <v>598</v>
      </c>
    </row>
    <row r="97" spans="1:1" x14ac:dyDescent="0.45">
      <c r="A97" s="405" t="s">
        <v>137</v>
      </c>
    </row>
    <row r="99" spans="1:1" x14ac:dyDescent="0.45">
      <c r="A99" s="402" t="s">
        <v>612</v>
      </c>
    </row>
    <row r="100" spans="1:1" x14ac:dyDescent="0.45">
      <c r="A100" s="402" t="s">
        <v>613</v>
      </c>
    </row>
    <row r="101" spans="1:1" x14ac:dyDescent="0.45">
      <c r="A101" s="412" t="s">
        <v>614</v>
      </c>
    </row>
    <row r="103" spans="1:1" x14ac:dyDescent="0.45">
      <c r="A103" s="402" t="s">
        <v>761</v>
      </c>
    </row>
    <row r="104" spans="1:1" x14ac:dyDescent="0.45">
      <c r="A104" s="402" t="s">
        <v>762</v>
      </c>
    </row>
    <row r="105" spans="1:1" x14ac:dyDescent="0.45">
      <c r="A105" s="411" t="s">
        <v>763</v>
      </c>
    </row>
    <row r="107" spans="1:1" x14ac:dyDescent="0.45">
      <c r="A107" s="402" t="s">
        <v>1677</v>
      </c>
    </row>
    <row r="108" spans="1:1" x14ac:dyDescent="0.45">
      <c r="A108" s="402" t="s">
        <v>1309</v>
      </c>
    </row>
    <row r="109" spans="1:1" x14ac:dyDescent="0.45">
      <c r="A109" s="411" t="s">
        <v>137</v>
      </c>
    </row>
    <row r="111" spans="1:1" x14ac:dyDescent="0.45">
      <c r="A111" s="402" t="s">
        <v>1678</v>
      </c>
    </row>
    <row r="112" spans="1:1" x14ac:dyDescent="0.45">
      <c r="A112" s="402" t="s">
        <v>1310</v>
      </c>
    </row>
    <row r="113" spans="1:1" x14ac:dyDescent="0.45">
      <c r="A113" s="411" t="s">
        <v>137</v>
      </c>
    </row>
    <row r="115" spans="1:1" x14ac:dyDescent="0.45">
      <c r="A115" s="402" t="s">
        <v>640</v>
      </c>
    </row>
    <row r="116" spans="1:1" x14ac:dyDescent="0.45">
      <c r="A116" s="402" t="s">
        <v>641</v>
      </c>
    </row>
    <row r="117" spans="1:1" x14ac:dyDescent="0.45">
      <c r="A117" s="408" t="s">
        <v>137</v>
      </c>
    </row>
    <row r="119" spans="1:1" x14ac:dyDescent="0.45">
      <c r="A119" s="409" t="s">
        <v>401</v>
      </c>
    </row>
    <row r="120" spans="1:1" x14ac:dyDescent="0.45">
      <c r="A120" s="409" t="s">
        <v>402</v>
      </c>
    </row>
    <row r="121" spans="1:1" x14ac:dyDescent="0.45">
      <c r="A121" s="413" t="s">
        <v>403</v>
      </c>
    </row>
    <row r="123" spans="1:1" x14ac:dyDescent="0.45">
      <c r="A123" s="414" t="s">
        <v>1311</v>
      </c>
    </row>
    <row r="124" spans="1:1" x14ac:dyDescent="0.45">
      <c r="A124" s="414" t="s">
        <v>139</v>
      </c>
    </row>
    <row r="126" spans="1:1" x14ac:dyDescent="0.45">
      <c r="A126" s="409" t="s">
        <v>0</v>
      </c>
    </row>
    <row r="127" spans="1:1" x14ac:dyDescent="0.45">
      <c r="A127" s="409" t="s">
        <v>1</v>
      </c>
    </row>
    <row r="128" spans="1:1" x14ac:dyDescent="0.45">
      <c r="A128" s="415" t="s">
        <v>2</v>
      </c>
    </row>
    <row r="130" spans="1:1" x14ac:dyDescent="0.45">
      <c r="A130" s="402" t="s">
        <v>1312</v>
      </c>
    </row>
    <row r="131" spans="1:1" x14ac:dyDescent="0.45">
      <c r="A131" s="402" t="s">
        <v>1313</v>
      </c>
    </row>
    <row r="132" spans="1:1" x14ac:dyDescent="0.45">
      <c r="A132" s="408" t="s">
        <v>33</v>
      </c>
    </row>
    <row r="134" spans="1:1" x14ac:dyDescent="0.45">
      <c r="A134" s="402" t="s">
        <v>84</v>
      </c>
    </row>
    <row r="135" spans="1:1" x14ac:dyDescent="0.45">
      <c r="A135" s="402" t="s">
        <v>85</v>
      </c>
    </row>
    <row r="136" spans="1:1" x14ac:dyDescent="0.45">
      <c r="A136" s="408" t="s">
        <v>86</v>
      </c>
    </row>
  </sheetData>
  <hyperlinks>
    <hyperlink ref="A4" location="'1'!A1" display="TABLA 1 - SERIES SELECCIONADAS DE INGRESO Y PRODUCTO, TOTAL Y PER CAPITA: AÑOS FISCALES " xr:uid="{D1593FDE-E7C1-489C-8ED0-A7D36BA87D52}"/>
    <hyperlink ref="A5" location="'1'!A1" display="TABLE 1 - SELECTED SERIES OF INCOME AND PRODUCT, TOTAL AND PER CAPITA: FISCAL YEARS" xr:uid="{51320963-F354-4AD8-A482-5359B3564AF3}"/>
    <hyperlink ref="A7" location="'2'!A1" display="TABLA 2 - PRODUCTO BRUTO: AÑOS FISCALES " xr:uid="{B6932810-5793-4F86-BD5D-EA20E84FD715}"/>
    <hyperlink ref="A11" location="'3'!A1" display="TABLA 3 - PRODUCTO  BRUTO A PRECIOS CONSTANTES DE 1954: AÑOS FISCALES " xr:uid="{59E6FEB6-B608-49A5-AB1F-61CBB6B357DC}"/>
    <hyperlink ref="A12" location="'3'!A1" display="TABLE 3 - GROSS  PRODUCT IN CONSTANT 1954 DOLLARS: FISCAL YEARS " xr:uid="{FECF2E2E-15CD-4110-9E27-774165FA620C}"/>
    <hyperlink ref="A15" location="'4'!A1" display="TABLA 4 - ÍNDICES IMPLÍCITOS DE PRECIOS  PARA DEFLACIONAR EL PRODUCTO  BRUTO: AÑOS FISCALES " xr:uid="{2C8A002C-17E7-41F2-BFB5-184756EEE5B9}"/>
    <hyperlink ref="A16" location="'4'!A1" display="TABLE 4 - IMPLICIT PRICE DEFLATORS FOR GROSS PRODUCT: FISCAL YEARS " xr:uid="{F67503C3-FADB-4EE2-B1EF-33CEE610C721}"/>
    <hyperlink ref="A19" location="'5'!A1" display="TABLA 5 - GASTOS DE CONSUMO PERSONAL POR TIPO PRINCIPAL DE PRODUCTO: AÑOS FISCALES " xr:uid="{DCA61234-8001-4F77-9D5F-9EA4123DF3E5}"/>
    <hyperlink ref="A20" location="'5'!A1" display="TABLE 5 - PERSONAL CONSUMPTION EXPENDITURES BY MAJOR TYPE OF PRODUCT: FISCAL YEARS " xr:uid="{5F849DAF-DEC5-4C8B-86D7-D2745B6D9770}"/>
    <hyperlink ref="A23" location="'6'!A1" display="TABLA 6 - GASTOS DE CONSUMO PERSONAL POR TIPO PRINCIPAL DE PRODUCTO, A PRECIOS CONSTANTES DE 1954: AÑOS FISCALES " xr:uid="{786EF2CA-DC6B-433B-9EFC-3ED5958D7D18}"/>
    <hyperlink ref="A24" location="'6'!A1" display="TABLE 6 - PERSONAL CONSUMPTION EXPENDITURES BY MAJOR TYPE OF PRODUCT, AT CONSTANT 1954 DOLLARS: FISCAL YEARS " xr:uid="{CD54615F-D631-4C96-9D36-C68BD52785A4}"/>
    <hyperlink ref="A27" location="'7'!A1" display="TABLA 7 - ÍNDICES IMPLÍCITOS DE PRECIOS  PARA DEFLACIONAR LOS GASTOS DE CONSUMO PERSONAL POR TIPO PRINCIPAL DE PRODUCTO: AÑOS FISCALES " xr:uid="{6E654DA3-4E79-49A4-A0E7-53433DE5FA64}"/>
    <hyperlink ref="A28" location="'7'!A1" display="TABLE 7 - IMPLICIT PRICE DEFLATORS FOR PERSONAL CONSUMPTION EXPENDITURES BY MAJOR TYPE OF PRODUCT: FISCAL YEARS " xr:uid="{619CF36A-C255-4FA2-8BAA-2E51D2490A69}"/>
    <hyperlink ref="A31" location="'8'!A1" display="TABLA 8 - INVERSIÓN INTERNA BRUTA DE CAPITAL FIJO: AÑOS FISCALES " xr:uid="{72CEC00A-0427-4F5E-ADD1-2248C50DAFE2}"/>
    <hyperlink ref="A32" location="'8'!A1" display="TABLE 8 - GROSS  DOMESTIC FIXED INVESTMENT: FISCAL YEARS " xr:uid="{80BD2B2A-0336-46B3-8407-C698C04417C8}"/>
    <hyperlink ref="A35" location="'9'!A1" display="TABLA 9 - PRODUCTO BRUTO Y PRODUCTO INTERNO BRUTO POR SECTOR INDUSTRIAL PRINCIPAL: AÑOS FISCALES " xr:uid="{CF2D03E3-A690-4C38-88D3-F12D213B87B5}"/>
    <hyperlink ref="A36" location="'9'!A1" display="TABLE 9 - GROSS PRODUCT AND GROSS DOMESTIC PRODUCT BY MAJOR INDUSTRIAL SECTOR: FISCAL YEARS " xr:uid="{E069A7A2-B603-4EFB-B9E3-5E902DB50A26}"/>
    <hyperlink ref="A39" location="'10'!A1" display="TABLA 10 - INGRESO NETO POR SECTOR INDUSTRIAL PRINCIPAL: AÑOS FISCALES " xr:uid="{D2770188-B208-41A4-8FDA-C73484C8F1A9}"/>
    <hyperlink ref="A40" location="'10'!A1" display="TABLE 10 - NET INCOME BY MAJOR INDUSTRIAL SECTOR: FISCAL YEARS " xr:uid="{AF8E9984-DE75-4AA5-A83B-E1C0D17DB62A}"/>
    <hyperlink ref="A43" location="'11'!A1" display="TABLA 11 - DISTRIBUCIÓN FUNCIONAL DEL INGRESO NETO POR SECTOR INDUSTRIAL PRINCIPAL: AÑOS FISCALES " xr:uid="{7F9B853B-E21D-4BC3-BA7B-813418C4EEA1}"/>
    <hyperlink ref="A44" location="'11'!A1" display="TABLE 11 - FUNCTIONAL DISTRIBUTION OF NET INCOME BY MAJOR INDUSTRIAL SECTOR: FISCAL YEARS " xr:uid="{CB9756A1-04E0-4CCE-9555-2D6094A7EA16}"/>
    <hyperlink ref="A47" location="'12'!A1" display="TABLA 12 - INGRESO INTERNO NETO DE LA MANUFACTURA: AÑOS FISCALES " xr:uid="{D57925A4-3651-4A50-BC3E-B32827F4BC5D}"/>
    <hyperlink ref="A48" location="'12'!A1" display="TABLE 12 - NET MANUFACTURING DOMESTIC INCOME: FISCAL YEARS " xr:uid="{7CB8FED0-C6FD-48DF-8480-3BBA51D678E3}"/>
    <hyperlink ref="A51" location="'13'!A1" display="TABLA 13 - INGRESO BRUTO AGRICOLA: AÑOS FISCALES  " xr:uid="{4EFB3AE6-DF63-40F4-BD0E-94017CB4EE61}"/>
    <hyperlink ref="A52" location="'13'!A1" display="TABLE 13 - GROSS FARM INCOME: FISCAL YEARS" xr:uid="{BF69459B-C5FC-4A30-B96C-ACA4A51526BE}"/>
    <hyperlink ref="A55" location="'14'!A1" display="TABLA 14 - RELACIÓN ENTRE EL PRODUCTO  BRUTO, EL INGRESO NETO Y EL INGRESO PERSONAL: AÑOS FISCALES " xr:uid="{6B34610F-5DC3-453B-AF16-1FFDB0F8E067}"/>
    <hyperlink ref="A56" location="'14'!A1" display="TABLE 14 - RELATION BETWEEN  GROSS PRODUCT, NET INCOME, AND PERSONAL INCOME: FISCAL YEARS " xr:uid="{BEEE6F76-0E21-43B9-9BA8-5E79E9B39514}"/>
    <hyperlink ref="A59" location="'15'!A1" display="TABLA 15 - INGRESO PERSONAL: AÑOS FISCALES " xr:uid="{C8536050-E93D-4A1C-8390-A5CC0B21E390}"/>
    <hyperlink ref="A60" location="'15'!A1" display="TABLE 15 - PERSONAL INCOME: FISCAL YEARS " xr:uid="{A847F0EB-EB78-4F2B-8ACB-2720904B8EFA}"/>
    <hyperlink ref="A63" location="'16'!A1" display="TABLA 16 - ACTIVOS FINANCIEROS DE LAS PERSONAS: AÑOS FISCALES" xr:uid="{CF686F1A-579F-4E4B-BCB6-4B7AE4EB311D}"/>
    <hyperlink ref="A64" location="'16'!A1" display="TABLE 16 - PERSONAL FINANCIAL ASSETS: FISCAL YEARS" xr:uid="{D7BAAAA0-C16B-4877-B968-1644E0CBD39E}"/>
    <hyperlink ref="A67" location="'17'!A1" display="TABLA 17 - DEUDA DE LOS CONSUMIDORES: AÑOS FISCALES" xr:uid="{E40FA134-C37B-4F39-9D40-91D29072DC0E}"/>
    <hyperlink ref="A68" location="'17'!A1" display="TABLE 17 - CONSUMERS' DEBT: FISCAL YEARS" xr:uid="{D173FF50-F222-4142-9442-0C5572CEED38}"/>
    <hyperlink ref="A75" location="'19'!A1" display="TABLA 19 - NÚMERO Y GASTOS DE VISITANTES EN PUERTO RICO: AÑOS FISCALES " xr:uid="{1D18B6A4-1E48-4D90-B91C-499BB56140C0}"/>
    <hyperlink ref="A76" location="'19'!A1" display="TABLE 19 - NUMBER AND EXPENDITURES OF VISITORS IN PUERTO RICO: FISCAL YEARS " xr:uid="{7834569A-44BE-4A4D-8C7E-9182B776CDB4}"/>
    <hyperlink ref="A79" location="'20'!A1" display="TABLA 20 - GASTOS NETOS DE FUNCIONAMIENTO DE LAS AGENCIAS FEDERALES EN PUERTO RICO: AÑOS FISCALES " xr:uid="{309F8A89-E7C7-41DA-B307-2AAB732B9F55}"/>
    <hyperlink ref="A80" location="'20'!A1" display="TABLE 20 - NET OPERATING EXPENDITURES OF FEDERAL AGENCIES IN PUERTO RICO: FISCAL YEARS " xr:uid="{48D69AED-720D-4A4B-B0F7-2E41F73E44B0}"/>
    <hyperlink ref="A83" location="'21'!A1" display="TABLA 21 - TRANSFERENCIAS ENTRE PUERTO RICO Y EL GOBIERNO FEDERAL, GOBIERNOS ESTATALES Y OTROS NO RESIDENTES: AÑOS FISCALES" xr:uid="{B57DAB6A-E09D-495C-B74E-028836F34BA2}"/>
    <hyperlink ref="A84" location="'21'!A1" display="TABLE 21 - TRANSFERS BETWEEN PUERTO RICO AND THE FEDERAL GOVERNMENT, STATE GOVERNMENTS, AND OTHER NONRESIDENTS: FISCAL YEARS" xr:uid="{CF59B9F5-9458-4E93-8733-679DCC2622A9}"/>
    <hyperlink ref="A71" location="' 18'!A1" display="TABLA 18 - BALANZA DE PAGOS: AÑOS FISCALES " xr:uid="{D59EBBF4-1540-4AE1-8382-7717D6B7999A}"/>
    <hyperlink ref="A72" location="' 18'!A1" display="TABLE 18 - BALANCE OF PAYMENTS: FISCAL YEARS " xr:uid="{0DCC3C34-13CA-478A-ABE9-F2E6A16C490A}"/>
    <hyperlink ref="A87" location="'22'!A1" display="TABLA 22 - APORTACIONES FEDERALES AL GOBIERNO DEL E.L.A.:  AÑOS FISCALES" xr:uid="{63149A7F-2133-4C4F-8BDA-DEC7C3B68BA5}"/>
    <hyperlink ref="A88" location="'22'!A1" display="TABLE 22 - FEDERAL GRANTS TO THE COMMONWEALTH GOVERNMENT: FISCAL YEARS" xr:uid="{85507146-F163-448F-AEDF-218080AE4566}"/>
    <hyperlink ref="A91" location="'23'!A1" display="TABLA 23 - EXPORTACIONES DE MERCANCIA REGISTRADA POR SISTEMA DE CLASIFICACION INDUSTRIAL DE AMERICA DEL NORTE (SCIAN): AÑOS FISCALES " xr:uid="{80DBFCAF-A497-435E-AE31-D6209F56851D}"/>
    <hyperlink ref="A92" location="'23'!A1" display="TABLE 23 - EXPORTS OF RECORDED MERCHANDISE BY NORTH AMERICAN INDUSTRIAL CLASSIFICATION SYSTEM (NAICS): FISCAL YEARS " xr:uid="{625AC937-B027-4A21-86A4-12AA09F4D848}"/>
    <hyperlink ref="A95" location="'24'!A1" display="TABLA 24 - IMPORTACIONES DE MERCANCIA REGISTRADA POR SISTEMA DE CLASIFICACION INDUSTRIAL DE AMERICA DEL NORTE (SCIAN): AÑOS FISCALES " xr:uid="{E46E71AF-1ACC-46D3-9354-98857C75454E}"/>
    <hyperlink ref="A96" location="'24'!A1" display="TABLE 24 - IMPORTS OF RECORDED MERCHANDISE BY NORTH AMERICAN INDUSTRIAL CLASSIFICATION SYSTEM (NAICS): FISCAL YEARS " xr:uid="{7D32AE49-C892-453C-B943-FEE42A627E1A}"/>
    <hyperlink ref="A99" location="'25'!A1" display="TABLA 25 - BALANCE COMERCIAL: AÑOS FISCALES" xr:uid="{8726E5BF-4825-485E-95B9-6ADCF2537F51}"/>
    <hyperlink ref="A100" location="'25'!A1" display="TABLE 25 - TRADE BALANCE: FISCAL YEARS " xr:uid="{FA067264-DF5C-43A1-B30E-7D41273DAA70}"/>
    <hyperlink ref="A103" location="'26'!A1" display="TABLA 26 - CLASIFICACIÓN ECONÓMICA DE LAS IMPORTACIONES  DE MERCANCÍA AJUSTADA *: AÑOS FISCALES " xr:uid="{BECBBE7D-C137-49BB-96EE-522F73A08460}"/>
    <hyperlink ref="A104" location="'26'!A1" display="TABLE 26 - ECONOMIC CLASSIFICATION OF ADJUSTED MERCHANDISE IMPORTS *: FISCAL YEARS " xr:uid="{3A03E54D-4FA5-4D7E-92E7-66728A03C321}"/>
    <hyperlink ref="A107" location="'27'!A1" display="TABLA 27 - RENTAS PERIÓDICAS NETAS DEL GOBIERNO ESTATAL.: AÑOS FISCALES" xr:uid="{CD67592E-81BC-44A4-8D13-E81C34991935}"/>
    <hyperlink ref="A108" location="'27'!A1" display="TABLE 27 -COMMONWEALTH GOVERNMENT NET RECURRENT REVENUES: FISCAL YEARS" xr:uid="{7068EA43-7A18-4363-92AD-6AF14983C8AE}"/>
    <hyperlink ref="A111" location="'28'!A1" display="TABLA 28 - INGRESOS NETOS AL FONDO GENERAL DEL GOBIERNO ESTATAL : AÑOS FISCALES" xr:uid="{D9CF20F4-AA49-46D0-BA2C-E926736DD6C4}"/>
    <hyperlink ref="A112" location="'28'!A1" display="TABLE 28 - COMMONWEALTH GOVERNMENT GENERAL FUND NET REVENUES: FISCAL YEARS" xr:uid="{5AEB6B0C-74B5-441A-9E1D-FAC40016607E}"/>
    <hyperlink ref="A115" location="'29'!A1" display="TABLA 29 - DEUDA PÚBLICA BRUTA DE PUERTO RICO: AL 30 DE JUNIO *" xr:uid="{AB9E20A4-E476-4B76-B762-BA060B82025D}"/>
    <hyperlink ref="A116" location="'29'!A1" display="TABLE 29 - GROSS PUBLIC DEBT OF PUERTO RICO: AS OF JUNE 30*" xr:uid="{5915EAC2-9AAF-4A00-A213-C24E83E6C309}"/>
    <hyperlink ref="A119" location="'30'!A1" display="TABLA 30 - ARBITRIOS Y GALONES MEDIDAS DE BEBIDAS ALCOHOLICAS: AÑOS FISCALES  " xr:uid="{50C7DEEB-E478-4827-808A-60604F6B0863}"/>
    <hyperlink ref="A120" location="'30'!A1" display="TABLE 30 - EXCISES TAX AND GALLONS OF ALCOHOLIC BEVERAGES: FISCAL YEARS" xr:uid="{4677012E-B70C-4A84-84BE-F45A65D31B31}"/>
    <hyperlink ref="A123" location="'31'!A1" display="TABLA 31- ESTADISTICAS DEMOGRAFICAS SELECCIONADAS : AÑOS FISCALES" xr:uid="{BED1A223-55B1-40FA-9DC7-CE6C09A53187}"/>
    <hyperlink ref="A124" location="'31'!A1" display="TABLE 31- SELECTED DEMOGRAPHIC STATISTICS : FISCAL YEARS" xr:uid="{924B77A0-79B3-4999-9032-3652C8C5B865}"/>
    <hyperlink ref="A126" location="'32'!A1" display=" TABLA 32 - ESTADO DE EMPLEO DE LAS PERSONAS DE 16 AÑOS DE EDAD Y MÁS: AÑOS FISCALES  " xr:uid="{43DFBEE7-5C29-410A-BEC3-574C198594CF}"/>
    <hyperlink ref="A127" location="'32'!A1" display=" TABLE 32 - EMPLOYMENT STATUS OF PERSONS 16 YEARS OLD AND OVER: FISCAL YEARS" xr:uid="{6EA71FA5-17E8-4497-B5F8-CE7C37092E58}"/>
    <hyperlink ref="A130" location="'33'!A1" display="TABLA 33 - NÚMERO DE PERSONAS EMPLEADAS POR SECTOR INDUSTRIAL PRINCIPAL: AÑOS FISCALES 1/" xr:uid="{F2476E01-02E0-48C6-B2D2-6575FE730916}"/>
    <hyperlink ref="A131" location="'33'!A1" display="TABLE 33 - NUMBER OF EMPLOYED PERSONS BY MAJOR INDUSTRIAL SECTOR: FISCAL YEARS 1/" xr:uid="{9E54A547-5822-49B4-B627-5C5C9D2958C0}"/>
    <hyperlink ref="A134" location="'34'!A1" display="TABLA 34 - NÚMERO DE PERSONAS EMPLEADAS EN ESTABLECIMIENTOS POR SECTOR INDUSTRIAL PRINCIPAL: AÑOS FISCALES" xr:uid="{8B4216E4-131A-4641-8628-F6C2CAA42069}"/>
    <hyperlink ref="A135" location="'34'!A1" display="TABLE 34 - NUMBER OF EMPLOYED PERSONS IN ESTABLISHMENTS BY MAJOR INDUSTRIAL SECTOR: FISCAL YEARS" xr:uid="{55C64C0C-C6E5-4B21-88AA-9879A968FCA1}"/>
    <hyperlink ref="A8" location="'2'!A1" display="TABLE 2 - GROSS PRODUCT: FISCAL YEARS " xr:uid="{873CB018-57BF-4450-8426-507814618135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A811-77C0-43B3-9882-478FF5B5C7BD}">
  <sheetPr>
    <tabColor theme="9" tint="0.59999389629810485"/>
  </sheetPr>
  <dimension ref="A1:L91"/>
  <sheetViews>
    <sheetView zoomScale="70" zoomScaleNormal="70" workbookViewId="0">
      <selection activeCell="N15" sqref="N15"/>
    </sheetView>
  </sheetViews>
  <sheetFormatPr defaultRowHeight="15" x14ac:dyDescent="0.35"/>
  <cols>
    <col min="1" max="1" width="45.54296875" style="31" customWidth="1"/>
    <col min="2" max="3" width="11.81640625" style="31" customWidth="1"/>
    <col min="4" max="4" width="13.08984375" style="31" customWidth="1"/>
    <col min="5" max="5" width="13.1796875" style="31" customWidth="1"/>
    <col min="6" max="6" width="13.453125" style="31" customWidth="1"/>
    <col min="7" max="7" width="13.1796875" style="31" customWidth="1"/>
    <col min="8" max="8" width="12.6328125" style="31" customWidth="1"/>
    <col min="9" max="9" width="12.54296875" style="31" customWidth="1"/>
    <col min="10" max="10" width="11.90625" style="31" customWidth="1"/>
    <col min="11" max="11" width="13" style="31" customWidth="1"/>
    <col min="12" max="12" width="45.54296875" style="31" customWidth="1"/>
    <col min="13" max="201" width="8.90625" style="31"/>
    <col min="202" max="202" width="40.81640625" style="31" customWidth="1"/>
    <col min="203" max="205" width="11" style="31" bestFit="1" customWidth="1"/>
    <col min="206" max="207" width="11" style="31" customWidth="1"/>
    <col min="208" max="209" width="11" style="31" bestFit="1" customWidth="1"/>
    <col min="210" max="210" width="10.81640625" style="31" customWidth="1"/>
    <col min="211" max="212" width="12" style="31" customWidth="1"/>
    <col min="213" max="213" width="39.81640625" style="31" customWidth="1"/>
    <col min="214" max="457" width="8.90625" style="31"/>
    <col min="458" max="458" width="40.81640625" style="31" customWidth="1"/>
    <col min="459" max="461" width="11" style="31" bestFit="1" customWidth="1"/>
    <col min="462" max="463" width="11" style="31" customWidth="1"/>
    <col min="464" max="465" width="11" style="31" bestFit="1" customWidth="1"/>
    <col min="466" max="466" width="10.81640625" style="31" customWidth="1"/>
    <col min="467" max="468" width="12" style="31" customWidth="1"/>
    <col min="469" max="469" width="39.81640625" style="31" customWidth="1"/>
    <col min="470" max="713" width="8.90625" style="31"/>
    <col min="714" max="714" width="40.81640625" style="31" customWidth="1"/>
    <col min="715" max="717" width="11" style="31" bestFit="1" customWidth="1"/>
    <col min="718" max="719" width="11" style="31" customWidth="1"/>
    <col min="720" max="721" width="11" style="31" bestFit="1" customWidth="1"/>
    <col min="722" max="722" width="10.81640625" style="31" customWidth="1"/>
    <col min="723" max="724" width="12" style="31" customWidth="1"/>
    <col min="725" max="725" width="39.81640625" style="31" customWidth="1"/>
    <col min="726" max="969" width="8.90625" style="31"/>
    <col min="970" max="970" width="40.81640625" style="31" customWidth="1"/>
    <col min="971" max="973" width="11" style="31" bestFit="1" customWidth="1"/>
    <col min="974" max="975" width="11" style="31" customWidth="1"/>
    <col min="976" max="977" width="11" style="31" bestFit="1" customWidth="1"/>
    <col min="978" max="978" width="10.81640625" style="31" customWidth="1"/>
    <col min="979" max="980" width="12" style="31" customWidth="1"/>
    <col min="981" max="981" width="39.81640625" style="31" customWidth="1"/>
    <col min="982" max="1225" width="8.90625" style="31"/>
    <col min="1226" max="1226" width="40.81640625" style="31" customWidth="1"/>
    <col min="1227" max="1229" width="11" style="31" bestFit="1" customWidth="1"/>
    <col min="1230" max="1231" width="11" style="31" customWidth="1"/>
    <col min="1232" max="1233" width="11" style="31" bestFit="1" customWidth="1"/>
    <col min="1234" max="1234" width="10.81640625" style="31" customWidth="1"/>
    <col min="1235" max="1236" width="12" style="31" customWidth="1"/>
    <col min="1237" max="1237" width="39.81640625" style="31" customWidth="1"/>
    <col min="1238" max="1481" width="8.90625" style="31"/>
    <col min="1482" max="1482" width="40.81640625" style="31" customWidth="1"/>
    <col min="1483" max="1485" width="11" style="31" bestFit="1" customWidth="1"/>
    <col min="1486" max="1487" width="11" style="31" customWidth="1"/>
    <col min="1488" max="1489" width="11" style="31" bestFit="1" customWidth="1"/>
    <col min="1490" max="1490" width="10.81640625" style="31" customWidth="1"/>
    <col min="1491" max="1492" width="12" style="31" customWidth="1"/>
    <col min="1493" max="1493" width="39.81640625" style="31" customWidth="1"/>
    <col min="1494" max="1737" width="8.90625" style="31"/>
    <col min="1738" max="1738" width="40.81640625" style="31" customWidth="1"/>
    <col min="1739" max="1741" width="11" style="31" bestFit="1" customWidth="1"/>
    <col min="1742" max="1743" width="11" style="31" customWidth="1"/>
    <col min="1744" max="1745" width="11" style="31" bestFit="1" customWidth="1"/>
    <col min="1746" max="1746" width="10.81640625" style="31" customWidth="1"/>
    <col min="1747" max="1748" width="12" style="31" customWidth="1"/>
    <col min="1749" max="1749" width="39.81640625" style="31" customWidth="1"/>
    <col min="1750" max="1993" width="8.90625" style="31"/>
    <col min="1994" max="1994" width="40.81640625" style="31" customWidth="1"/>
    <col min="1995" max="1997" width="11" style="31" bestFit="1" customWidth="1"/>
    <col min="1998" max="1999" width="11" style="31" customWidth="1"/>
    <col min="2000" max="2001" width="11" style="31" bestFit="1" customWidth="1"/>
    <col min="2002" max="2002" width="10.81640625" style="31" customWidth="1"/>
    <col min="2003" max="2004" width="12" style="31" customWidth="1"/>
    <col min="2005" max="2005" width="39.81640625" style="31" customWidth="1"/>
    <col min="2006" max="2249" width="8.90625" style="31"/>
    <col min="2250" max="2250" width="40.81640625" style="31" customWidth="1"/>
    <col min="2251" max="2253" width="11" style="31" bestFit="1" customWidth="1"/>
    <col min="2254" max="2255" width="11" style="31" customWidth="1"/>
    <col min="2256" max="2257" width="11" style="31" bestFit="1" customWidth="1"/>
    <col min="2258" max="2258" width="10.81640625" style="31" customWidth="1"/>
    <col min="2259" max="2260" width="12" style="31" customWidth="1"/>
    <col min="2261" max="2261" width="39.81640625" style="31" customWidth="1"/>
    <col min="2262" max="2505" width="8.90625" style="31"/>
    <col min="2506" max="2506" width="40.81640625" style="31" customWidth="1"/>
    <col min="2507" max="2509" width="11" style="31" bestFit="1" customWidth="1"/>
    <col min="2510" max="2511" width="11" style="31" customWidth="1"/>
    <col min="2512" max="2513" width="11" style="31" bestFit="1" customWidth="1"/>
    <col min="2514" max="2514" width="10.81640625" style="31" customWidth="1"/>
    <col min="2515" max="2516" width="12" style="31" customWidth="1"/>
    <col min="2517" max="2517" width="39.81640625" style="31" customWidth="1"/>
    <col min="2518" max="2761" width="8.90625" style="31"/>
    <col min="2762" max="2762" width="40.81640625" style="31" customWidth="1"/>
    <col min="2763" max="2765" width="11" style="31" bestFit="1" customWidth="1"/>
    <col min="2766" max="2767" width="11" style="31" customWidth="1"/>
    <col min="2768" max="2769" width="11" style="31" bestFit="1" customWidth="1"/>
    <col min="2770" max="2770" width="10.81640625" style="31" customWidth="1"/>
    <col min="2771" max="2772" width="12" style="31" customWidth="1"/>
    <col min="2773" max="2773" width="39.81640625" style="31" customWidth="1"/>
    <col min="2774" max="3017" width="8.90625" style="31"/>
    <col min="3018" max="3018" width="40.81640625" style="31" customWidth="1"/>
    <col min="3019" max="3021" width="11" style="31" bestFit="1" customWidth="1"/>
    <col min="3022" max="3023" width="11" style="31" customWidth="1"/>
    <col min="3024" max="3025" width="11" style="31" bestFit="1" customWidth="1"/>
    <col min="3026" max="3026" width="10.81640625" style="31" customWidth="1"/>
    <col min="3027" max="3028" width="12" style="31" customWidth="1"/>
    <col min="3029" max="3029" width="39.81640625" style="31" customWidth="1"/>
    <col min="3030" max="3273" width="8.90625" style="31"/>
    <col min="3274" max="3274" width="40.81640625" style="31" customWidth="1"/>
    <col min="3275" max="3277" width="11" style="31" bestFit="1" customWidth="1"/>
    <col min="3278" max="3279" width="11" style="31" customWidth="1"/>
    <col min="3280" max="3281" width="11" style="31" bestFit="1" customWidth="1"/>
    <col min="3282" max="3282" width="10.81640625" style="31" customWidth="1"/>
    <col min="3283" max="3284" width="12" style="31" customWidth="1"/>
    <col min="3285" max="3285" width="39.81640625" style="31" customWidth="1"/>
    <col min="3286" max="3529" width="8.90625" style="31"/>
    <col min="3530" max="3530" width="40.81640625" style="31" customWidth="1"/>
    <col min="3531" max="3533" width="11" style="31" bestFit="1" customWidth="1"/>
    <col min="3534" max="3535" width="11" style="31" customWidth="1"/>
    <col min="3536" max="3537" width="11" style="31" bestFit="1" customWidth="1"/>
    <col min="3538" max="3538" width="10.81640625" style="31" customWidth="1"/>
    <col min="3539" max="3540" width="12" style="31" customWidth="1"/>
    <col min="3541" max="3541" width="39.81640625" style="31" customWidth="1"/>
    <col min="3542" max="3785" width="8.90625" style="31"/>
    <col min="3786" max="3786" width="40.81640625" style="31" customWidth="1"/>
    <col min="3787" max="3789" width="11" style="31" bestFit="1" customWidth="1"/>
    <col min="3790" max="3791" width="11" style="31" customWidth="1"/>
    <col min="3792" max="3793" width="11" style="31" bestFit="1" customWidth="1"/>
    <col min="3794" max="3794" width="10.81640625" style="31" customWidth="1"/>
    <col min="3795" max="3796" width="12" style="31" customWidth="1"/>
    <col min="3797" max="3797" width="39.81640625" style="31" customWidth="1"/>
    <col min="3798" max="4041" width="8.90625" style="31"/>
    <col min="4042" max="4042" width="40.81640625" style="31" customWidth="1"/>
    <col min="4043" max="4045" width="11" style="31" bestFit="1" customWidth="1"/>
    <col min="4046" max="4047" width="11" style="31" customWidth="1"/>
    <col min="4048" max="4049" width="11" style="31" bestFit="1" customWidth="1"/>
    <col min="4050" max="4050" width="10.81640625" style="31" customWidth="1"/>
    <col min="4051" max="4052" width="12" style="31" customWidth="1"/>
    <col min="4053" max="4053" width="39.81640625" style="31" customWidth="1"/>
    <col min="4054" max="4297" width="8.90625" style="31"/>
    <col min="4298" max="4298" width="40.81640625" style="31" customWidth="1"/>
    <col min="4299" max="4301" width="11" style="31" bestFit="1" customWidth="1"/>
    <col min="4302" max="4303" width="11" style="31" customWidth="1"/>
    <col min="4304" max="4305" width="11" style="31" bestFit="1" customWidth="1"/>
    <col min="4306" max="4306" width="10.81640625" style="31" customWidth="1"/>
    <col min="4307" max="4308" width="12" style="31" customWidth="1"/>
    <col min="4309" max="4309" width="39.81640625" style="31" customWidth="1"/>
    <col min="4310" max="4553" width="8.90625" style="31"/>
    <col min="4554" max="4554" width="40.81640625" style="31" customWidth="1"/>
    <col min="4555" max="4557" width="11" style="31" bestFit="1" customWidth="1"/>
    <col min="4558" max="4559" width="11" style="31" customWidth="1"/>
    <col min="4560" max="4561" width="11" style="31" bestFit="1" customWidth="1"/>
    <col min="4562" max="4562" width="10.81640625" style="31" customWidth="1"/>
    <col min="4563" max="4564" width="12" style="31" customWidth="1"/>
    <col min="4565" max="4565" width="39.81640625" style="31" customWidth="1"/>
    <col min="4566" max="4809" width="8.90625" style="31"/>
    <col min="4810" max="4810" width="40.81640625" style="31" customWidth="1"/>
    <col min="4811" max="4813" width="11" style="31" bestFit="1" customWidth="1"/>
    <col min="4814" max="4815" width="11" style="31" customWidth="1"/>
    <col min="4816" max="4817" width="11" style="31" bestFit="1" customWidth="1"/>
    <col min="4818" max="4818" width="10.81640625" style="31" customWidth="1"/>
    <col min="4819" max="4820" width="12" style="31" customWidth="1"/>
    <col min="4821" max="4821" width="39.81640625" style="31" customWidth="1"/>
    <col min="4822" max="5065" width="8.90625" style="31"/>
    <col min="5066" max="5066" width="40.81640625" style="31" customWidth="1"/>
    <col min="5067" max="5069" width="11" style="31" bestFit="1" customWidth="1"/>
    <col min="5070" max="5071" width="11" style="31" customWidth="1"/>
    <col min="5072" max="5073" width="11" style="31" bestFit="1" customWidth="1"/>
    <col min="5074" max="5074" width="10.81640625" style="31" customWidth="1"/>
    <col min="5075" max="5076" width="12" style="31" customWidth="1"/>
    <col min="5077" max="5077" width="39.81640625" style="31" customWidth="1"/>
    <col min="5078" max="5321" width="8.90625" style="31"/>
    <col min="5322" max="5322" width="40.81640625" style="31" customWidth="1"/>
    <col min="5323" max="5325" width="11" style="31" bestFit="1" customWidth="1"/>
    <col min="5326" max="5327" width="11" style="31" customWidth="1"/>
    <col min="5328" max="5329" width="11" style="31" bestFit="1" customWidth="1"/>
    <col min="5330" max="5330" width="10.81640625" style="31" customWidth="1"/>
    <col min="5331" max="5332" width="12" style="31" customWidth="1"/>
    <col min="5333" max="5333" width="39.81640625" style="31" customWidth="1"/>
    <col min="5334" max="5577" width="8.90625" style="31"/>
    <col min="5578" max="5578" width="40.81640625" style="31" customWidth="1"/>
    <col min="5579" max="5581" width="11" style="31" bestFit="1" customWidth="1"/>
    <col min="5582" max="5583" width="11" style="31" customWidth="1"/>
    <col min="5584" max="5585" width="11" style="31" bestFit="1" customWidth="1"/>
    <col min="5586" max="5586" width="10.81640625" style="31" customWidth="1"/>
    <col min="5587" max="5588" width="12" style="31" customWidth="1"/>
    <col min="5589" max="5589" width="39.81640625" style="31" customWidth="1"/>
    <col min="5590" max="5833" width="8.90625" style="31"/>
    <col min="5834" max="5834" width="40.81640625" style="31" customWidth="1"/>
    <col min="5835" max="5837" width="11" style="31" bestFit="1" customWidth="1"/>
    <col min="5838" max="5839" width="11" style="31" customWidth="1"/>
    <col min="5840" max="5841" width="11" style="31" bestFit="1" customWidth="1"/>
    <col min="5842" max="5842" width="10.81640625" style="31" customWidth="1"/>
    <col min="5843" max="5844" width="12" style="31" customWidth="1"/>
    <col min="5845" max="5845" width="39.81640625" style="31" customWidth="1"/>
    <col min="5846" max="6089" width="8.90625" style="31"/>
    <col min="6090" max="6090" width="40.81640625" style="31" customWidth="1"/>
    <col min="6091" max="6093" width="11" style="31" bestFit="1" customWidth="1"/>
    <col min="6094" max="6095" width="11" style="31" customWidth="1"/>
    <col min="6096" max="6097" width="11" style="31" bestFit="1" customWidth="1"/>
    <col min="6098" max="6098" width="10.81640625" style="31" customWidth="1"/>
    <col min="6099" max="6100" width="12" style="31" customWidth="1"/>
    <col min="6101" max="6101" width="39.81640625" style="31" customWidth="1"/>
    <col min="6102" max="6345" width="8.90625" style="31"/>
    <col min="6346" max="6346" width="40.81640625" style="31" customWidth="1"/>
    <col min="6347" max="6349" width="11" style="31" bestFit="1" customWidth="1"/>
    <col min="6350" max="6351" width="11" style="31" customWidth="1"/>
    <col min="6352" max="6353" width="11" style="31" bestFit="1" customWidth="1"/>
    <col min="6354" max="6354" width="10.81640625" style="31" customWidth="1"/>
    <col min="6355" max="6356" width="12" style="31" customWidth="1"/>
    <col min="6357" max="6357" width="39.81640625" style="31" customWidth="1"/>
    <col min="6358" max="6601" width="8.90625" style="31"/>
    <col min="6602" max="6602" width="40.81640625" style="31" customWidth="1"/>
    <col min="6603" max="6605" width="11" style="31" bestFit="1" customWidth="1"/>
    <col min="6606" max="6607" width="11" style="31" customWidth="1"/>
    <col min="6608" max="6609" width="11" style="31" bestFit="1" customWidth="1"/>
    <col min="6610" max="6610" width="10.81640625" style="31" customWidth="1"/>
    <col min="6611" max="6612" width="12" style="31" customWidth="1"/>
    <col min="6613" max="6613" width="39.81640625" style="31" customWidth="1"/>
    <col min="6614" max="6857" width="8.90625" style="31"/>
    <col min="6858" max="6858" width="40.81640625" style="31" customWidth="1"/>
    <col min="6859" max="6861" width="11" style="31" bestFit="1" customWidth="1"/>
    <col min="6862" max="6863" width="11" style="31" customWidth="1"/>
    <col min="6864" max="6865" width="11" style="31" bestFit="1" customWidth="1"/>
    <col min="6866" max="6866" width="10.81640625" style="31" customWidth="1"/>
    <col min="6867" max="6868" width="12" style="31" customWidth="1"/>
    <col min="6869" max="6869" width="39.81640625" style="31" customWidth="1"/>
    <col min="6870" max="7113" width="8.90625" style="31"/>
    <col min="7114" max="7114" width="40.81640625" style="31" customWidth="1"/>
    <col min="7115" max="7117" width="11" style="31" bestFit="1" customWidth="1"/>
    <col min="7118" max="7119" width="11" style="31" customWidth="1"/>
    <col min="7120" max="7121" width="11" style="31" bestFit="1" customWidth="1"/>
    <col min="7122" max="7122" width="10.81640625" style="31" customWidth="1"/>
    <col min="7123" max="7124" width="12" style="31" customWidth="1"/>
    <col min="7125" max="7125" width="39.81640625" style="31" customWidth="1"/>
    <col min="7126" max="7369" width="8.90625" style="31"/>
    <col min="7370" max="7370" width="40.81640625" style="31" customWidth="1"/>
    <col min="7371" max="7373" width="11" style="31" bestFit="1" customWidth="1"/>
    <col min="7374" max="7375" width="11" style="31" customWidth="1"/>
    <col min="7376" max="7377" width="11" style="31" bestFit="1" customWidth="1"/>
    <col min="7378" max="7378" width="10.81640625" style="31" customWidth="1"/>
    <col min="7379" max="7380" width="12" style="31" customWidth="1"/>
    <col min="7381" max="7381" width="39.81640625" style="31" customWidth="1"/>
    <col min="7382" max="7625" width="8.90625" style="31"/>
    <col min="7626" max="7626" width="40.81640625" style="31" customWidth="1"/>
    <col min="7627" max="7629" width="11" style="31" bestFit="1" customWidth="1"/>
    <col min="7630" max="7631" width="11" style="31" customWidth="1"/>
    <col min="7632" max="7633" width="11" style="31" bestFit="1" customWidth="1"/>
    <col min="7634" max="7634" width="10.81640625" style="31" customWidth="1"/>
    <col min="7635" max="7636" width="12" style="31" customWidth="1"/>
    <col min="7637" max="7637" width="39.81640625" style="31" customWidth="1"/>
    <col min="7638" max="7881" width="8.90625" style="31"/>
    <col min="7882" max="7882" width="40.81640625" style="31" customWidth="1"/>
    <col min="7883" max="7885" width="11" style="31" bestFit="1" customWidth="1"/>
    <col min="7886" max="7887" width="11" style="31" customWidth="1"/>
    <col min="7888" max="7889" width="11" style="31" bestFit="1" customWidth="1"/>
    <col min="7890" max="7890" width="10.81640625" style="31" customWidth="1"/>
    <col min="7891" max="7892" width="12" style="31" customWidth="1"/>
    <col min="7893" max="7893" width="39.81640625" style="31" customWidth="1"/>
    <col min="7894" max="8137" width="8.90625" style="31"/>
    <col min="8138" max="8138" width="40.81640625" style="31" customWidth="1"/>
    <col min="8139" max="8141" width="11" style="31" bestFit="1" customWidth="1"/>
    <col min="8142" max="8143" width="11" style="31" customWidth="1"/>
    <col min="8144" max="8145" width="11" style="31" bestFit="1" customWidth="1"/>
    <col min="8146" max="8146" width="10.81640625" style="31" customWidth="1"/>
    <col min="8147" max="8148" width="12" style="31" customWidth="1"/>
    <col min="8149" max="8149" width="39.81640625" style="31" customWidth="1"/>
    <col min="8150" max="8393" width="8.90625" style="31"/>
    <col min="8394" max="8394" width="40.81640625" style="31" customWidth="1"/>
    <col min="8395" max="8397" width="11" style="31" bestFit="1" customWidth="1"/>
    <col min="8398" max="8399" width="11" style="31" customWidth="1"/>
    <col min="8400" max="8401" width="11" style="31" bestFit="1" customWidth="1"/>
    <col min="8402" max="8402" width="10.81640625" style="31" customWidth="1"/>
    <col min="8403" max="8404" width="12" style="31" customWidth="1"/>
    <col min="8405" max="8405" width="39.81640625" style="31" customWidth="1"/>
    <col min="8406" max="8649" width="8.90625" style="31"/>
    <col min="8650" max="8650" width="40.81640625" style="31" customWidth="1"/>
    <col min="8651" max="8653" width="11" style="31" bestFit="1" customWidth="1"/>
    <col min="8654" max="8655" width="11" style="31" customWidth="1"/>
    <col min="8656" max="8657" width="11" style="31" bestFit="1" customWidth="1"/>
    <col min="8658" max="8658" width="10.81640625" style="31" customWidth="1"/>
    <col min="8659" max="8660" width="12" style="31" customWidth="1"/>
    <col min="8661" max="8661" width="39.81640625" style="31" customWidth="1"/>
    <col min="8662" max="8905" width="8.90625" style="31"/>
    <col min="8906" max="8906" width="40.81640625" style="31" customWidth="1"/>
    <col min="8907" max="8909" width="11" style="31" bestFit="1" customWidth="1"/>
    <col min="8910" max="8911" width="11" style="31" customWidth="1"/>
    <col min="8912" max="8913" width="11" style="31" bestFit="1" customWidth="1"/>
    <col min="8914" max="8914" width="10.81640625" style="31" customWidth="1"/>
    <col min="8915" max="8916" width="12" style="31" customWidth="1"/>
    <col min="8917" max="8917" width="39.81640625" style="31" customWidth="1"/>
    <col min="8918" max="9161" width="8.90625" style="31"/>
    <col min="9162" max="9162" width="40.81640625" style="31" customWidth="1"/>
    <col min="9163" max="9165" width="11" style="31" bestFit="1" customWidth="1"/>
    <col min="9166" max="9167" width="11" style="31" customWidth="1"/>
    <col min="9168" max="9169" width="11" style="31" bestFit="1" customWidth="1"/>
    <col min="9170" max="9170" width="10.81640625" style="31" customWidth="1"/>
    <col min="9171" max="9172" width="12" style="31" customWidth="1"/>
    <col min="9173" max="9173" width="39.81640625" style="31" customWidth="1"/>
    <col min="9174" max="9417" width="8.90625" style="31"/>
    <col min="9418" max="9418" width="40.81640625" style="31" customWidth="1"/>
    <col min="9419" max="9421" width="11" style="31" bestFit="1" customWidth="1"/>
    <col min="9422" max="9423" width="11" style="31" customWidth="1"/>
    <col min="9424" max="9425" width="11" style="31" bestFit="1" customWidth="1"/>
    <col min="9426" max="9426" width="10.81640625" style="31" customWidth="1"/>
    <col min="9427" max="9428" width="12" style="31" customWidth="1"/>
    <col min="9429" max="9429" width="39.81640625" style="31" customWidth="1"/>
    <col min="9430" max="9673" width="8.90625" style="31"/>
    <col min="9674" max="9674" width="40.81640625" style="31" customWidth="1"/>
    <col min="9675" max="9677" width="11" style="31" bestFit="1" customWidth="1"/>
    <col min="9678" max="9679" width="11" style="31" customWidth="1"/>
    <col min="9680" max="9681" width="11" style="31" bestFit="1" customWidth="1"/>
    <col min="9682" max="9682" width="10.81640625" style="31" customWidth="1"/>
    <col min="9683" max="9684" width="12" style="31" customWidth="1"/>
    <col min="9685" max="9685" width="39.81640625" style="31" customWidth="1"/>
    <col min="9686" max="9929" width="8.90625" style="31"/>
    <col min="9930" max="9930" width="40.81640625" style="31" customWidth="1"/>
    <col min="9931" max="9933" width="11" style="31" bestFit="1" customWidth="1"/>
    <col min="9934" max="9935" width="11" style="31" customWidth="1"/>
    <col min="9936" max="9937" width="11" style="31" bestFit="1" customWidth="1"/>
    <col min="9938" max="9938" width="10.81640625" style="31" customWidth="1"/>
    <col min="9939" max="9940" width="12" style="31" customWidth="1"/>
    <col min="9941" max="9941" width="39.81640625" style="31" customWidth="1"/>
    <col min="9942" max="10185" width="8.90625" style="31"/>
    <col min="10186" max="10186" width="40.81640625" style="31" customWidth="1"/>
    <col min="10187" max="10189" width="11" style="31" bestFit="1" customWidth="1"/>
    <col min="10190" max="10191" width="11" style="31" customWidth="1"/>
    <col min="10192" max="10193" width="11" style="31" bestFit="1" customWidth="1"/>
    <col min="10194" max="10194" width="10.81640625" style="31" customWidth="1"/>
    <col min="10195" max="10196" width="12" style="31" customWidth="1"/>
    <col min="10197" max="10197" width="39.81640625" style="31" customWidth="1"/>
    <col min="10198" max="10441" width="8.90625" style="31"/>
    <col min="10442" max="10442" width="40.81640625" style="31" customWidth="1"/>
    <col min="10443" max="10445" width="11" style="31" bestFit="1" customWidth="1"/>
    <col min="10446" max="10447" width="11" style="31" customWidth="1"/>
    <col min="10448" max="10449" width="11" style="31" bestFit="1" customWidth="1"/>
    <col min="10450" max="10450" width="10.81640625" style="31" customWidth="1"/>
    <col min="10451" max="10452" width="12" style="31" customWidth="1"/>
    <col min="10453" max="10453" width="39.81640625" style="31" customWidth="1"/>
    <col min="10454" max="10697" width="8.90625" style="31"/>
    <col min="10698" max="10698" width="40.81640625" style="31" customWidth="1"/>
    <col min="10699" max="10701" width="11" style="31" bestFit="1" customWidth="1"/>
    <col min="10702" max="10703" width="11" style="31" customWidth="1"/>
    <col min="10704" max="10705" width="11" style="31" bestFit="1" customWidth="1"/>
    <col min="10706" max="10706" width="10.81640625" style="31" customWidth="1"/>
    <col min="10707" max="10708" width="12" style="31" customWidth="1"/>
    <col min="10709" max="10709" width="39.81640625" style="31" customWidth="1"/>
    <col min="10710" max="10953" width="8.90625" style="31"/>
    <col min="10954" max="10954" width="40.81640625" style="31" customWidth="1"/>
    <col min="10955" max="10957" width="11" style="31" bestFit="1" customWidth="1"/>
    <col min="10958" max="10959" width="11" style="31" customWidth="1"/>
    <col min="10960" max="10961" width="11" style="31" bestFit="1" customWidth="1"/>
    <col min="10962" max="10962" width="10.81640625" style="31" customWidth="1"/>
    <col min="10963" max="10964" width="12" style="31" customWidth="1"/>
    <col min="10965" max="10965" width="39.81640625" style="31" customWidth="1"/>
    <col min="10966" max="11209" width="8.90625" style="31"/>
    <col min="11210" max="11210" width="40.81640625" style="31" customWidth="1"/>
    <col min="11211" max="11213" width="11" style="31" bestFit="1" customWidth="1"/>
    <col min="11214" max="11215" width="11" style="31" customWidth="1"/>
    <col min="11216" max="11217" width="11" style="31" bestFit="1" customWidth="1"/>
    <col min="11218" max="11218" width="10.81640625" style="31" customWidth="1"/>
    <col min="11219" max="11220" width="12" style="31" customWidth="1"/>
    <col min="11221" max="11221" width="39.81640625" style="31" customWidth="1"/>
    <col min="11222" max="11465" width="8.90625" style="31"/>
    <col min="11466" max="11466" width="40.81640625" style="31" customWidth="1"/>
    <col min="11467" max="11469" width="11" style="31" bestFit="1" customWidth="1"/>
    <col min="11470" max="11471" width="11" style="31" customWidth="1"/>
    <col min="11472" max="11473" width="11" style="31" bestFit="1" customWidth="1"/>
    <col min="11474" max="11474" width="10.81640625" style="31" customWidth="1"/>
    <col min="11475" max="11476" width="12" style="31" customWidth="1"/>
    <col min="11477" max="11477" width="39.81640625" style="31" customWidth="1"/>
    <col min="11478" max="11721" width="8.90625" style="31"/>
    <col min="11722" max="11722" width="40.81640625" style="31" customWidth="1"/>
    <col min="11723" max="11725" width="11" style="31" bestFit="1" customWidth="1"/>
    <col min="11726" max="11727" width="11" style="31" customWidth="1"/>
    <col min="11728" max="11729" width="11" style="31" bestFit="1" customWidth="1"/>
    <col min="11730" max="11730" width="10.81640625" style="31" customWidth="1"/>
    <col min="11731" max="11732" width="12" style="31" customWidth="1"/>
    <col min="11733" max="11733" width="39.81640625" style="31" customWidth="1"/>
    <col min="11734" max="11977" width="8.90625" style="31"/>
    <col min="11978" max="11978" width="40.81640625" style="31" customWidth="1"/>
    <col min="11979" max="11981" width="11" style="31" bestFit="1" customWidth="1"/>
    <col min="11982" max="11983" width="11" style="31" customWidth="1"/>
    <col min="11984" max="11985" width="11" style="31" bestFit="1" customWidth="1"/>
    <col min="11986" max="11986" width="10.81640625" style="31" customWidth="1"/>
    <col min="11987" max="11988" width="12" style="31" customWidth="1"/>
    <col min="11989" max="11989" width="39.81640625" style="31" customWidth="1"/>
    <col min="11990" max="12233" width="8.90625" style="31"/>
    <col min="12234" max="12234" width="40.81640625" style="31" customWidth="1"/>
    <col min="12235" max="12237" width="11" style="31" bestFit="1" customWidth="1"/>
    <col min="12238" max="12239" width="11" style="31" customWidth="1"/>
    <col min="12240" max="12241" width="11" style="31" bestFit="1" customWidth="1"/>
    <col min="12242" max="12242" width="10.81640625" style="31" customWidth="1"/>
    <col min="12243" max="12244" width="12" style="31" customWidth="1"/>
    <col min="12245" max="12245" width="39.81640625" style="31" customWidth="1"/>
    <col min="12246" max="12489" width="8.90625" style="31"/>
    <col min="12490" max="12490" width="40.81640625" style="31" customWidth="1"/>
    <col min="12491" max="12493" width="11" style="31" bestFit="1" customWidth="1"/>
    <col min="12494" max="12495" width="11" style="31" customWidth="1"/>
    <col min="12496" max="12497" width="11" style="31" bestFit="1" customWidth="1"/>
    <col min="12498" max="12498" width="10.81640625" style="31" customWidth="1"/>
    <col min="12499" max="12500" width="12" style="31" customWidth="1"/>
    <col min="12501" max="12501" width="39.81640625" style="31" customWidth="1"/>
    <col min="12502" max="12745" width="8.90625" style="31"/>
    <col min="12746" max="12746" width="40.81640625" style="31" customWidth="1"/>
    <col min="12747" max="12749" width="11" style="31" bestFit="1" customWidth="1"/>
    <col min="12750" max="12751" width="11" style="31" customWidth="1"/>
    <col min="12752" max="12753" width="11" style="31" bestFit="1" customWidth="1"/>
    <col min="12754" max="12754" width="10.81640625" style="31" customWidth="1"/>
    <col min="12755" max="12756" width="12" style="31" customWidth="1"/>
    <col min="12757" max="12757" width="39.81640625" style="31" customWidth="1"/>
    <col min="12758" max="13001" width="8.90625" style="31"/>
    <col min="13002" max="13002" width="40.81640625" style="31" customWidth="1"/>
    <col min="13003" max="13005" width="11" style="31" bestFit="1" customWidth="1"/>
    <col min="13006" max="13007" width="11" style="31" customWidth="1"/>
    <col min="13008" max="13009" width="11" style="31" bestFit="1" customWidth="1"/>
    <col min="13010" max="13010" width="10.81640625" style="31" customWidth="1"/>
    <col min="13011" max="13012" width="12" style="31" customWidth="1"/>
    <col min="13013" max="13013" width="39.81640625" style="31" customWidth="1"/>
    <col min="13014" max="13257" width="8.90625" style="31"/>
    <col min="13258" max="13258" width="40.81640625" style="31" customWidth="1"/>
    <col min="13259" max="13261" width="11" style="31" bestFit="1" customWidth="1"/>
    <col min="13262" max="13263" width="11" style="31" customWidth="1"/>
    <col min="13264" max="13265" width="11" style="31" bestFit="1" customWidth="1"/>
    <col min="13266" max="13266" width="10.81640625" style="31" customWidth="1"/>
    <col min="13267" max="13268" width="12" style="31" customWidth="1"/>
    <col min="13269" max="13269" width="39.81640625" style="31" customWidth="1"/>
    <col min="13270" max="13513" width="8.90625" style="31"/>
    <col min="13514" max="13514" width="40.81640625" style="31" customWidth="1"/>
    <col min="13515" max="13517" width="11" style="31" bestFit="1" customWidth="1"/>
    <col min="13518" max="13519" width="11" style="31" customWidth="1"/>
    <col min="13520" max="13521" width="11" style="31" bestFit="1" customWidth="1"/>
    <col min="13522" max="13522" width="10.81640625" style="31" customWidth="1"/>
    <col min="13523" max="13524" width="12" style="31" customWidth="1"/>
    <col min="13525" max="13525" width="39.81640625" style="31" customWidth="1"/>
    <col min="13526" max="13769" width="8.90625" style="31"/>
    <col min="13770" max="13770" width="40.81640625" style="31" customWidth="1"/>
    <col min="13771" max="13773" width="11" style="31" bestFit="1" customWidth="1"/>
    <col min="13774" max="13775" width="11" style="31" customWidth="1"/>
    <col min="13776" max="13777" width="11" style="31" bestFit="1" customWidth="1"/>
    <col min="13778" max="13778" width="10.81640625" style="31" customWidth="1"/>
    <col min="13779" max="13780" width="12" style="31" customWidth="1"/>
    <col min="13781" max="13781" width="39.81640625" style="31" customWidth="1"/>
    <col min="13782" max="14025" width="8.90625" style="31"/>
    <col min="14026" max="14026" width="40.81640625" style="31" customWidth="1"/>
    <col min="14027" max="14029" width="11" style="31" bestFit="1" customWidth="1"/>
    <col min="14030" max="14031" width="11" style="31" customWidth="1"/>
    <col min="14032" max="14033" width="11" style="31" bestFit="1" customWidth="1"/>
    <col min="14034" max="14034" width="10.81640625" style="31" customWidth="1"/>
    <col min="14035" max="14036" width="12" style="31" customWidth="1"/>
    <col min="14037" max="14037" width="39.81640625" style="31" customWidth="1"/>
    <col min="14038" max="14281" width="8.90625" style="31"/>
    <col min="14282" max="14282" width="40.81640625" style="31" customWidth="1"/>
    <col min="14283" max="14285" width="11" style="31" bestFit="1" customWidth="1"/>
    <col min="14286" max="14287" width="11" style="31" customWidth="1"/>
    <col min="14288" max="14289" width="11" style="31" bestFit="1" customWidth="1"/>
    <col min="14290" max="14290" width="10.81640625" style="31" customWidth="1"/>
    <col min="14291" max="14292" width="12" style="31" customWidth="1"/>
    <col min="14293" max="14293" width="39.81640625" style="31" customWidth="1"/>
    <col min="14294" max="14537" width="8.90625" style="31"/>
    <col min="14538" max="14538" width="40.81640625" style="31" customWidth="1"/>
    <col min="14539" max="14541" width="11" style="31" bestFit="1" customWidth="1"/>
    <col min="14542" max="14543" width="11" style="31" customWidth="1"/>
    <col min="14544" max="14545" width="11" style="31" bestFit="1" customWidth="1"/>
    <col min="14546" max="14546" width="10.81640625" style="31" customWidth="1"/>
    <col min="14547" max="14548" width="12" style="31" customWidth="1"/>
    <col min="14549" max="14549" width="39.81640625" style="31" customWidth="1"/>
    <col min="14550" max="14793" width="8.90625" style="31"/>
    <col min="14794" max="14794" width="40.81640625" style="31" customWidth="1"/>
    <col min="14795" max="14797" width="11" style="31" bestFit="1" customWidth="1"/>
    <col min="14798" max="14799" width="11" style="31" customWidth="1"/>
    <col min="14800" max="14801" width="11" style="31" bestFit="1" customWidth="1"/>
    <col min="14802" max="14802" width="10.81640625" style="31" customWidth="1"/>
    <col min="14803" max="14804" width="12" style="31" customWidth="1"/>
    <col min="14805" max="14805" width="39.81640625" style="31" customWidth="1"/>
    <col min="14806" max="15049" width="8.90625" style="31"/>
    <col min="15050" max="15050" width="40.81640625" style="31" customWidth="1"/>
    <col min="15051" max="15053" width="11" style="31" bestFit="1" customWidth="1"/>
    <col min="15054" max="15055" width="11" style="31" customWidth="1"/>
    <col min="15056" max="15057" width="11" style="31" bestFit="1" customWidth="1"/>
    <col min="15058" max="15058" width="10.81640625" style="31" customWidth="1"/>
    <col min="15059" max="15060" width="12" style="31" customWidth="1"/>
    <col min="15061" max="15061" width="39.81640625" style="31" customWidth="1"/>
    <col min="15062" max="15305" width="8.90625" style="31"/>
    <col min="15306" max="15306" width="40.81640625" style="31" customWidth="1"/>
    <col min="15307" max="15309" width="11" style="31" bestFit="1" customWidth="1"/>
    <col min="15310" max="15311" width="11" style="31" customWidth="1"/>
    <col min="15312" max="15313" width="11" style="31" bestFit="1" customWidth="1"/>
    <col min="15314" max="15314" width="10.81640625" style="31" customWidth="1"/>
    <col min="15315" max="15316" width="12" style="31" customWidth="1"/>
    <col min="15317" max="15317" width="39.81640625" style="31" customWidth="1"/>
    <col min="15318" max="15561" width="8.90625" style="31"/>
    <col min="15562" max="15562" width="40.81640625" style="31" customWidth="1"/>
    <col min="15563" max="15565" width="11" style="31" bestFit="1" customWidth="1"/>
    <col min="15566" max="15567" width="11" style="31" customWidth="1"/>
    <col min="15568" max="15569" width="11" style="31" bestFit="1" customWidth="1"/>
    <col min="15570" max="15570" width="10.81640625" style="31" customWidth="1"/>
    <col min="15571" max="15572" width="12" style="31" customWidth="1"/>
    <col min="15573" max="15573" width="39.81640625" style="31" customWidth="1"/>
    <col min="15574" max="15817" width="8.90625" style="31"/>
    <col min="15818" max="15818" width="40.81640625" style="31" customWidth="1"/>
    <col min="15819" max="15821" width="11" style="31" bestFit="1" customWidth="1"/>
    <col min="15822" max="15823" width="11" style="31" customWidth="1"/>
    <col min="15824" max="15825" width="11" style="31" bestFit="1" customWidth="1"/>
    <col min="15826" max="15826" width="10.81640625" style="31" customWidth="1"/>
    <col min="15827" max="15828" width="12" style="31" customWidth="1"/>
    <col min="15829" max="15829" width="39.81640625" style="31" customWidth="1"/>
    <col min="15830" max="16073" width="8.90625" style="31"/>
    <col min="16074" max="16074" width="40.81640625" style="31" customWidth="1"/>
    <col min="16075" max="16077" width="11" style="31" bestFit="1" customWidth="1"/>
    <col min="16078" max="16079" width="11" style="31" customWidth="1"/>
    <col min="16080" max="16081" width="11" style="31" bestFit="1" customWidth="1"/>
    <col min="16082" max="16082" width="10.81640625" style="31" customWidth="1"/>
    <col min="16083" max="16084" width="12" style="31" customWidth="1"/>
    <col min="16085" max="16085" width="39.81640625" style="31" customWidth="1"/>
    <col min="16086" max="16383" width="8.90625" style="31"/>
    <col min="16384" max="16384" width="9.1796875" style="31" customWidth="1"/>
  </cols>
  <sheetData>
    <row r="1" spans="1:12" s="29" customFormat="1" ht="18.5" x14ac:dyDescent="0.35">
      <c r="A1" s="62" t="s">
        <v>160</v>
      </c>
    </row>
    <row r="2" spans="1:12" s="29" customFormat="1" ht="18.5" x14ac:dyDescent="0.35">
      <c r="A2" s="62" t="s">
        <v>161</v>
      </c>
    </row>
    <row r="3" spans="1:12" s="29" customFormat="1" ht="16.5" x14ac:dyDescent="0.35">
      <c r="A3" s="49" t="s">
        <v>137</v>
      </c>
      <c r="L3" s="434" t="s">
        <v>1675</v>
      </c>
    </row>
    <row r="5" spans="1:12" s="32" customFormat="1" ht="18.5" x14ac:dyDescent="0.3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s="32" customFormat="1" ht="18.5" x14ac:dyDescent="0.35">
      <c r="A6" s="72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2"/>
    </row>
    <row r="7" spans="1:12" s="32" customFormat="1" ht="18.5" x14ac:dyDescent="0.35">
      <c r="A7" s="72"/>
      <c r="B7" s="74"/>
      <c r="C7" s="74"/>
      <c r="D7" s="74"/>
      <c r="E7" s="72"/>
      <c r="F7" s="72"/>
      <c r="G7" s="72"/>
      <c r="H7" s="72"/>
      <c r="I7" s="72"/>
      <c r="J7" s="72"/>
      <c r="K7" s="72"/>
      <c r="L7" s="72"/>
    </row>
    <row r="8" spans="1:12" s="32" customFormat="1" ht="18.5" x14ac:dyDescent="0.35">
      <c r="C8" s="99"/>
      <c r="D8" s="99"/>
      <c r="E8" s="99"/>
      <c r="F8" s="99"/>
      <c r="G8" s="99"/>
      <c r="H8" s="99"/>
      <c r="I8" s="99"/>
      <c r="J8" s="455"/>
      <c r="K8" s="454"/>
    </row>
    <row r="9" spans="1:12" s="32" customFormat="1" ht="18.5" x14ac:dyDescent="0.35">
      <c r="A9" s="32" t="s">
        <v>162</v>
      </c>
      <c r="B9" s="99">
        <v>14386.3</v>
      </c>
      <c r="C9" s="99">
        <v>14931.5</v>
      </c>
      <c r="D9" s="99">
        <v>15481.7</v>
      </c>
      <c r="E9" s="99">
        <v>15905.3</v>
      </c>
      <c r="F9" s="99">
        <v>16164.1</v>
      </c>
      <c r="G9" s="99">
        <v>15857.8</v>
      </c>
      <c r="H9" s="99">
        <v>21683.8</v>
      </c>
      <c r="I9" s="99">
        <v>23921.200000000001</v>
      </c>
      <c r="J9" s="99">
        <v>21316.799999999999</v>
      </c>
      <c r="K9" s="100">
        <v>22784.2</v>
      </c>
      <c r="L9" s="32" t="s">
        <v>162</v>
      </c>
    </row>
    <row r="10" spans="1:12" s="32" customFormat="1" ht="18.5" x14ac:dyDescent="0.35">
      <c r="B10" s="99"/>
      <c r="C10" s="99"/>
      <c r="D10" s="99"/>
      <c r="E10" s="99"/>
      <c r="F10" s="99"/>
      <c r="G10" s="99"/>
      <c r="H10" s="99"/>
      <c r="I10" s="99"/>
      <c r="J10" s="455"/>
      <c r="K10" s="454"/>
    </row>
    <row r="11" spans="1:12" s="32" customFormat="1" ht="18.5" x14ac:dyDescent="0.35">
      <c r="A11" s="32" t="s">
        <v>163</v>
      </c>
      <c r="B11" s="99">
        <v>8785.6</v>
      </c>
      <c r="C11" s="99">
        <v>9551.2999999999993</v>
      </c>
      <c r="D11" s="99">
        <v>10008.4</v>
      </c>
      <c r="E11" s="99">
        <v>10334.6</v>
      </c>
      <c r="F11" s="99">
        <v>10363.9</v>
      </c>
      <c r="G11" s="99">
        <v>10141.700000000001</v>
      </c>
      <c r="H11" s="99">
        <v>12331.5</v>
      </c>
      <c r="I11" s="99">
        <v>10232</v>
      </c>
      <c r="J11" s="99">
        <v>12083.8</v>
      </c>
      <c r="K11" s="99">
        <v>14575.7</v>
      </c>
      <c r="L11" s="32" t="s">
        <v>164</v>
      </c>
    </row>
    <row r="12" spans="1:12" s="32" customFormat="1" ht="18.5" x14ac:dyDescent="0.35"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2" s="32" customFormat="1" ht="18.5" x14ac:dyDescent="0.35">
      <c r="A13" s="32" t="s">
        <v>165</v>
      </c>
      <c r="B13" s="99">
        <v>7792.8</v>
      </c>
      <c r="C13" s="99">
        <v>8584.2000000000007</v>
      </c>
      <c r="D13" s="99">
        <v>8596.7999999999993</v>
      </c>
      <c r="E13" s="99">
        <v>9005.5</v>
      </c>
      <c r="F13" s="99">
        <v>9108.4</v>
      </c>
      <c r="G13" s="99">
        <v>9135.9</v>
      </c>
      <c r="H13" s="99">
        <v>11040.8</v>
      </c>
      <c r="I13" s="99">
        <v>9157</v>
      </c>
      <c r="J13" s="99">
        <v>11164.4</v>
      </c>
      <c r="K13" s="99">
        <v>12324.2</v>
      </c>
      <c r="L13" s="32" t="s">
        <v>166</v>
      </c>
    </row>
    <row r="14" spans="1:12" s="32" customFormat="1" ht="18.5" x14ac:dyDescent="0.35">
      <c r="B14" s="99"/>
      <c r="C14" s="99"/>
    </row>
    <row r="15" spans="1:12" s="32" customFormat="1" ht="18.5" x14ac:dyDescent="0.35">
      <c r="A15" s="32" t="s">
        <v>167</v>
      </c>
      <c r="B15" s="99">
        <v>108.6</v>
      </c>
      <c r="C15" s="99">
        <v>77.5</v>
      </c>
      <c r="D15" s="99">
        <v>93.7</v>
      </c>
      <c r="E15" s="99">
        <v>207.2</v>
      </c>
      <c r="F15" s="99">
        <v>106.3</v>
      </c>
      <c r="G15" s="99">
        <v>99.1</v>
      </c>
      <c r="H15" s="99">
        <v>49</v>
      </c>
      <c r="I15" s="99">
        <v>7.5</v>
      </c>
      <c r="J15" s="99">
        <v>2.7</v>
      </c>
      <c r="K15" s="99">
        <v>0.2</v>
      </c>
      <c r="L15" s="32" t="s">
        <v>168</v>
      </c>
    </row>
    <row r="16" spans="1:12" s="32" customFormat="1" ht="18.5" x14ac:dyDescent="0.35">
      <c r="B16" s="99"/>
      <c r="C16" s="99"/>
      <c r="D16" s="101"/>
      <c r="E16" s="101"/>
      <c r="F16" s="101"/>
      <c r="G16" s="101"/>
      <c r="H16" s="100"/>
      <c r="I16" s="100"/>
      <c r="J16" s="100"/>
      <c r="K16" s="100"/>
    </row>
    <row r="17" spans="1:12" s="32" customFormat="1" ht="18.5" x14ac:dyDescent="0.35">
      <c r="A17" s="32" t="s">
        <v>169</v>
      </c>
      <c r="B17" s="99">
        <v>4373.2</v>
      </c>
      <c r="C17" s="99">
        <v>4946.1000000000004</v>
      </c>
      <c r="D17" s="99">
        <v>4978.2</v>
      </c>
      <c r="E17" s="99">
        <v>4511.7</v>
      </c>
      <c r="F17" s="99">
        <v>4264.5</v>
      </c>
      <c r="G17" s="99">
        <v>4413.6000000000004</v>
      </c>
      <c r="H17" s="99">
        <v>5387.1</v>
      </c>
      <c r="I17" s="99">
        <v>4396.6000000000004</v>
      </c>
      <c r="J17" s="99">
        <v>5387.2</v>
      </c>
      <c r="K17" s="99">
        <v>6433.9</v>
      </c>
      <c r="L17" s="32" t="s">
        <v>170</v>
      </c>
    </row>
    <row r="18" spans="1:12" s="32" customFormat="1" ht="18.5" x14ac:dyDescent="0.35">
      <c r="A18" s="32" t="s">
        <v>171</v>
      </c>
      <c r="B18" s="99">
        <v>2054.6999999999998</v>
      </c>
      <c r="C18" s="99">
        <v>1979.4</v>
      </c>
      <c r="D18" s="99">
        <v>2295.3000000000002</v>
      </c>
      <c r="E18" s="99">
        <v>2003.3</v>
      </c>
      <c r="F18" s="99">
        <v>1955.8</v>
      </c>
      <c r="G18" s="99">
        <v>1959.6</v>
      </c>
      <c r="H18" s="99">
        <v>2223.8000000000002</v>
      </c>
      <c r="I18" s="99">
        <v>1851.6</v>
      </c>
      <c r="J18" s="99">
        <v>2342.8000000000002</v>
      </c>
      <c r="K18" s="99">
        <v>2806</v>
      </c>
      <c r="L18" s="32" t="s">
        <v>172</v>
      </c>
    </row>
    <row r="19" spans="1:12" s="32" customFormat="1" ht="18.5" x14ac:dyDescent="0.35">
      <c r="A19" s="32" t="s">
        <v>173</v>
      </c>
      <c r="B19" s="99">
        <v>1287.3</v>
      </c>
      <c r="C19" s="99">
        <v>1915.1</v>
      </c>
      <c r="D19" s="101">
        <v>1738</v>
      </c>
      <c r="E19" s="101">
        <v>1664.6</v>
      </c>
      <c r="F19" s="101">
        <v>1603.1</v>
      </c>
      <c r="G19" s="101">
        <v>1777</v>
      </c>
      <c r="H19" s="101">
        <v>2492</v>
      </c>
      <c r="I19" s="99">
        <v>2112.6</v>
      </c>
      <c r="J19" s="99">
        <v>2618.3000000000002</v>
      </c>
      <c r="K19" s="99">
        <v>3072.9</v>
      </c>
      <c r="L19" s="32" t="s">
        <v>174</v>
      </c>
    </row>
    <row r="20" spans="1:12" s="32" customFormat="1" ht="18.5" x14ac:dyDescent="0.35">
      <c r="A20" s="32" t="s">
        <v>175</v>
      </c>
      <c r="B20" s="99">
        <v>982.9</v>
      </c>
      <c r="C20" s="99">
        <v>899.9</v>
      </c>
      <c r="D20" s="99">
        <v>784.1</v>
      </c>
      <c r="E20" s="99">
        <v>808.8</v>
      </c>
      <c r="F20" s="99">
        <v>673.4</v>
      </c>
      <c r="G20" s="99">
        <v>637.5</v>
      </c>
      <c r="H20" s="99">
        <v>630</v>
      </c>
      <c r="I20" s="99">
        <v>379.3</v>
      </c>
      <c r="J20" s="99">
        <v>367.1</v>
      </c>
      <c r="K20" s="99">
        <v>492.5</v>
      </c>
      <c r="L20" s="32" t="s">
        <v>176</v>
      </c>
    </row>
    <row r="21" spans="1:12" s="32" customFormat="1" ht="18.5" x14ac:dyDescent="0.35">
      <c r="A21" s="32" t="s">
        <v>177</v>
      </c>
      <c r="B21" s="99">
        <v>8.9</v>
      </c>
      <c r="C21" s="99">
        <v>7.1</v>
      </c>
      <c r="D21" s="99">
        <v>3.7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32" t="s">
        <v>178</v>
      </c>
    </row>
    <row r="22" spans="1:12" s="32" customFormat="1" ht="18.5" x14ac:dyDescent="0.35">
      <c r="A22" s="32" t="s">
        <v>179</v>
      </c>
      <c r="B22" s="99">
        <v>5.4</v>
      </c>
      <c r="C22" s="99">
        <v>4.9000000000000004</v>
      </c>
      <c r="D22" s="99">
        <v>4.4000000000000004</v>
      </c>
      <c r="E22" s="99">
        <v>4.2</v>
      </c>
      <c r="F22" s="99">
        <v>4.2</v>
      </c>
      <c r="G22" s="99">
        <v>5.9</v>
      </c>
      <c r="H22" s="99">
        <v>6</v>
      </c>
      <c r="I22" s="99">
        <v>9.1999999999999993</v>
      </c>
      <c r="J22" s="99">
        <v>11.5</v>
      </c>
      <c r="K22" s="99">
        <v>7</v>
      </c>
      <c r="L22" s="32" t="s">
        <v>180</v>
      </c>
    </row>
    <row r="23" spans="1:12" s="32" customFormat="1" ht="18.5" x14ac:dyDescent="0.35">
      <c r="A23" s="32" t="s">
        <v>181</v>
      </c>
      <c r="B23" s="99"/>
      <c r="C23" s="99"/>
      <c r="L23" s="32" t="s">
        <v>182</v>
      </c>
    </row>
    <row r="24" spans="1:12" s="32" customFormat="1" ht="18.5" x14ac:dyDescent="0.35">
      <c r="A24" s="32" t="s">
        <v>183</v>
      </c>
      <c r="B24" s="99">
        <v>34.1</v>
      </c>
      <c r="C24" s="99">
        <v>139.69999999999999</v>
      </c>
      <c r="D24" s="99">
        <v>152.69999999999999</v>
      </c>
      <c r="E24" s="99">
        <v>30.7</v>
      </c>
      <c r="F24" s="99">
        <v>28.1</v>
      </c>
      <c r="G24" s="99">
        <v>33.700000000000003</v>
      </c>
      <c r="H24" s="99">
        <v>35.200000000000003</v>
      </c>
      <c r="I24" s="99">
        <v>43.9</v>
      </c>
      <c r="J24" s="99">
        <v>47.5</v>
      </c>
      <c r="K24" s="99">
        <v>55.5</v>
      </c>
      <c r="L24" s="32" t="s">
        <v>184</v>
      </c>
    </row>
    <row r="25" spans="1:12" s="32" customFormat="1" ht="18.5" x14ac:dyDescent="0.35">
      <c r="B25" s="99"/>
      <c r="C25" s="99"/>
    </row>
    <row r="26" spans="1:12" s="32" customFormat="1" ht="18.5" x14ac:dyDescent="0.35">
      <c r="A26" s="32" t="s">
        <v>185</v>
      </c>
      <c r="B26" s="99"/>
      <c r="C26" s="99"/>
      <c r="L26" s="32" t="s">
        <v>186</v>
      </c>
    </row>
    <row r="27" spans="1:12" s="32" customFormat="1" ht="18.5" x14ac:dyDescent="0.35">
      <c r="A27" s="32" t="s">
        <v>187</v>
      </c>
      <c r="B27" s="99">
        <v>1.8</v>
      </c>
      <c r="C27" s="99">
        <v>1.4</v>
      </c>
      <c r="D27" s="99">
        <v>6.6</v>
      </c>
      <c r="E27" s="99">
        <v>4.7</v>
      </c>
      <c r="F27" s="99">
        <v>2.6</v>
      </c>
      <c r="G27" s="99">
        <v>1</v>
      </c>
      <c r="H27" s="99">
        <v>0.7</v>
      </c>
      <c r="I27" s="99">
        <v>1.1000000000000001</v>
      </c>
      <c r="J27" s="99">
        <v>0.6</v>
      </c>
      <c r="K27" s="99">
        <v>1.2</v>
      </c>
      <c r="L27" s="32" t="s">
        <v>188</v>
      </c>
    </row>
    <row r="28" spans="1:12" s="32" customFormat="1" ht="18.5" x14ac:dyDescent="0.35">
      <c r="B28" s="99"/>
      <c r="C28" s="99"/>
    </row>
    <row r="29" spans="1:12" s="32" customFormat="1" ht="18.5" x14ac:dyDescent="0.35">
      <c r="A29" s="32" t="s">
        <v>189</v>
      </c>
      <c r="B29" s="99">
        <v>2614.1999999999998</v>
      </c>
      <c r="C29" s="99">
        <v>2869.8</v>
      </c>
      <c r="D29" s="99">
        <v>2800</v>
      </c>
      <c r="E29" s="99">
        <v>2613.6999999999998</v>
      </c>
      <c r="F29" s="99">
        <v>2922.1</v>
      </c>
      <c r="G29" s="99">
        <v>2853.1</v>
      </c>
      <c r="H29" s="99">
        <v>3172.3</v>
      </c>
      <c r="I29" s="99">
        <v>2994.2</v>
      </c>
      <c r="J29" s="99">
        <v>3185.5</v>
      </c>
      <c r="K29" s="99">
        <v>3057.9</v>
      </c>
      <c r="L29" s="32" t="s">
        <v>190</v>
      </c>
    </row>
    <row r="30" spans="1:12" s="32" customFormat="1" ht="18.5" x14ac:dyDescent="0.35">
      <c r="A30" s="32" t="s">
        <v>191</v>
      </c>
      <c r="B30" s="99">
        <v>282.3</v>
      </c>
      <c r="C30" s="99">
        <v>266.5</v>
      </c>
      <c r="D30" s="99">
        <v>258.2</v>
      </c>
      <c r="E30" s="99">
        <v>264.7</v>
      </c>
      <c r="F30" s="99">
        <v>264.3</v>
      </c>
      <c r="G30" s="99">
        <v>264.2</v>
      </c>
      <c r="H30" s="99">
        <v>274.60000000000002</v>
      </c>
      <c r="I30" s="99">
        <v>234.2</v>
      </c>
      <c r="J30" s="99">
        <v>266</v>
      </c>
      <c r="K30" s="99">
        <v>283.10000000000002</v>
      </c>
      <c r="L30" s="32" t="s">
        <v>192</v>
      </c>
    </row>
    <row r="31" spans="1:12" s="32" customFormat="1" ht="18.5" x14ac:dyDescent="0.35">
      <c r="A31" s="32" t="s">
        <v>193</v>
      </c>
      <c r="B31" s="99">
        <v>54.2</v>
      </c>
      <c r="C31" s="99">
        <v>46.9</v>
      </c>
      <c r="D31" s="99">
        <v>44.1</v>
      </c>
      <c r="E31" s="99">
        <v>46</v>
      </c>
      <c r="F31" s="99">
        <v>49.7</v>
      </c>
      <c r="G31" s="99">
        <v>47.3</v>
      </c>
      <c r="H31" s="99">
        <v>50.7</v>
      </c>
      <c r="I31" s="99">
        <v>37.4</v>
      </c>
      <c r="J31" s="99">
        <v>45.1</v>
      </c>
      <c r="K31" s="99">
        <v>54</v>
      </c>
      <c r="L31" s="32" t="s">
        <v>194</v>
      </c>
    </row>
    <row r="32" spans="1:12" s="32" customFormat="1" ht="18.5" x14ac:dyDescent="0.35">
      <c r="A32" s="32" t="s">
        <v>195</v>
      </c>
      <c r="B32" s="99">
        <v>207.3</v>
      </c>
      <c r="C32" s="99">
        <v>195</v>
      </c>
      <c r="D32" s="99">
        <v>192.3</v>
      </c>
      <c r="E32" s="99">
        <v>194.6</v>
      </c>
      <c r="F32" s="99">
        <v>190.9</v>
      </c>
      <c r="G32" s="99">
        <v>195.2</v>
      </c>
      <c r="H32" s="99">
        <v>201</v>
      </c>
      <c r="I32" s="99">
        <v>173.9</v>
      </c>
      <c r="J32" s="99">
        <v>191</v>
      </c>
      <c r="K32" s="99">
        <v>198.7</v>
      </c>
      <c r="L32" s="32" t="s">
        <v>196</v>
      </c>
    </row>
    <row r="33" spans="1:12" s="32" customFormat="1" ht="18.5" x14ac:dyDescent="0.35">
      <c r="A33" s="32" t="s">
        <v>197</v>
      </c>
      <c r="B33" s="99">
        <v>20.8</v>
      </c>
      <c r="C33" s="99">
        <v>24.7</v>
      </c>
      <c r="D33" s="99">
        <v>21.8</v>
      </c>
      <c r="E33" s="99">
        <v>24</v>
      </c>
      <c r="F33" s="99">
        <v>23.8</v>
      </c>
      <c r="G33" s="99">
        <v>21.7</v>
      </c>
      <c r="H33" s="99">
        <v>22.9</v>
      </c>
      <c r="I33" s="99">
        <v>22.9</v>
      </c>
      <c r="J33" s="99">
        <v>29.9</v>
      </c>
      <c r="K33" s="99">
        <v>30.4</v>
      </c>
      <c r="L33" s="32" t="s">
        <v>198</v>
      </c>
    </row>
    <row r="34" spans="1:12" s="32" customFormat="1" ht="18.5" x14ac:dyDescent="0.35">
      <c r="A34" s="32" t="s">
        <v>199</v>
      </c>
      <c r="B34" s="99">
        <v>2331.9</v>
      </c>
      <c r="C34" s="99">
        <v>2603.3000000000002</v>
      </c>
      <c r="D34" s="99">
        <v>2541.9</v>
      </c>
      <c r="E34" s="99">
        <v>2349</v>
      </c>
      <c r="F34" s="99">
        <v>2657.8</v>
      </c>
      <c r="G34" s="99">
        <v>2588.9</v>
      </c>
      <c r="H34" s="99">
        <v>2897.7</v>
      </c>
      <c r="I34" s="99">
        <v>2760</v>
      </c>
      <c r="J34" s="99">
        <v>2919.5</v>
      </c>
      <c r="K34" s="99">
        <v>2774.8</v>
      </c>
      <c r="L34" s="32" t="s">
        <v>200</v>
      </c>
    </row>
    <row r="35" spans="1:12" s="32" customFormat="1" ht="18.5" x14ac:dyDescent="0.35">
      <c r="A35" s="32" t="s">
        <v>201</v>
      </c>
      <c r="B35" s="99">
        <v>4.4000000000000004</v>
      </c>
      <c r="C35" s="99">
        <v>30</v>
      </c>
      <c r="D35" s="99">
        <v>3.2</v>
      </c>
      <c r="E35" s="99">
        <v>3</v>
      </c>
      <c r="F35" s="99">
        <v>3.3</v>
      </c>
      <c r="G35" s="99">
        <v>2.8</v>
      </c>
      <c r="H35" s="99">
        <v>4.7</v>
      </c>
      <c r="I35" s="99">
        <v>2.2999999999999998</v>
      </c>
      <c r="J35" s="99">
        <v>0.6</v>
      </c>
      <c r="K35" s="99">
        <v>0.6</v>
      </c>
      <c r="L35" s="32" t="s">
        <v>202</v>
      </c>
    </row>
    <row r="36" spans="1:12" s="32" customFormat="1" ht="18.5" x14ac:dyDescent="0.35">
      <c r="A36" s="32" t="s">
        <v>203</v>
      </c>
      <c r="B36" s="99">
        <v>186.9</v>
      </c>
      <c r="C36" s="99">
        <v>171.1</v>
      </c>
      <c r="D36" s="99">
        <v>170.9</v>
      </c>
      <c r="E36" s="99">
        <v>100.3</v>
      </c>
      <c r="F36" s="99">
        <v>107.1</v>
      </c>
      <c r="G36" s="99">
        <v>155.80000000000001</v>
      </c>
      <c r="H36" s="99">
        <v>101</v>
      </c>
      <c r="I36" s="99">
        <v>155.5</v>
      </c>
      <c r="J36" s="99">
        <v>114.1</v>
      </c>
      <c r="K36" s="99">
        <v>91.3</v>
      </c>
      <c r="L36" s="32" t="s">
        <v>204</v>
      </c>
    </row>
    <row r="37" spans="1:12" s="32" customFormat="1" ht="18.5" x14ac:dyDescent="0.35">
      <c r="A37" s="32" t="s">
        <v>205</v>
      </c>
      <c r="B37" s="99">
        <v>419.2</v>
      </c>
      <c r="C37" s="99">
        <v>392</v>
      </c>
      <c r="D37" s="99">
        <v>298.5</v>
      </c>
      <c r="E37" s="99">
        <v>285.60000000000002</v>
      </c>
      <c r="F37" s="99">
        <v>369.2</v>
      </c>
      <c r="G37" s="99">
        <v>407.3</v>
      </c>
      <c r="H37" s="99">
        <v>519.1</v>
      </c>
      <c r="I37" s="99">
        <v>381.7</v>
      </c>
      <c r="J37" s="99">
        <v>611.70000000000005</v>
      </c>
      <c r="K37" s="99">
        <v>649.9</v>
      </c>
      <c r="L37" s="32" t="s">
        <v>206</v>
      </c>
    </row>
    <row r="38" spans="1:12" s="32" customFormat="1" ht="18.5" x14ac:dyDescent="0.35">
      <c r="A38" s="32" t="s">
        <v>207</v>
      </c>
      <c r="B38" s="99">
        <v>0</v>
      </c>
      <c r="C38" s="99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32" t="s">
        <v>208</v>
      </c>
    </row>
    <row r="39" spans="1:12" s="32" customFormat="1" ht="18.5" x14ac:dyDescent="0.35">
      <c r="A39" s="32" t="s">
        <v>209</v>
      </c>
      <c r="B39" s="99">
        <v>0</v>
      </c>
      <c r="C39" s="99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32" t="s">
        <v>210</v>
      </c>
    </row>
    <row r="40" spans="1:12" s="32" customFormat="1" ht="18.5" x14ac:dyDescent="0.35">
      <c r="A40" s="32" t="s">
        <v>211</v>
      </c>
      <c r="B40" s="99">
        <v>1632.5</v>
      </c>
      <c r="C40" s="99">
        <v>1902.2</v>
      </c>
      <c r="D40" s="99">
        <v>1942.9</v>
      </c>
      <c r="E40" s="99">
        <v>1862.3</v>
      </c>
      <c r="F40" s="99">
        <v>2078.1999999999998</v>
      </c>
      <c r="G40" s="99">
        <v>1914.7</v>
      </c>
      <c r="H40" s="99">
        <v>2083</v>
      </c>
      <c r="I40" s="99">
        <v>1848.1</v>
      </c>
      <c r="J40" s="99">
        <v>1753.2</v>
      </c>
      <c r="K40" s="99">
        <v>1578.8</v>
      </c>
      <c r="L40" s="32" t="s">
        <v>212</v>
      </c>
    </row>
    <row r="41" spans="1:12" s="32" customFormat="1" ht="18.5" x14ac:dyDescent="0.35">
      <c r="A41" s="32" t="s">
        <v>213</v>
      </c>
      <c r="B41" s="99">
        <v>88.8</v>
      </c>
      <c r="C41" s="99">
        <v>107.9</v>
      </c>
      <c r="D41" s="99">
        <v>126.4</v>
      </c>
      <c r="E41" s="99">
        <v>97.8</v>
      </c>
      <c r="F41" s="99">
        <v>100</v>
      </c>
      <c r="G41" s="99">
        <v>108.3</v>
      </c>
      <c r="H41" s="99">
        <v>189.9</v>
      </c>
      <c r="I41" s="99">
        <v>372.4</v>
      </c>
      <c r="J41" s="99">
        <v>439.9</v>
      </c>
      <c r="K41" s="99">
        <v>454.2</v>
      </c>
      <c r="L41" s="32" t="s">
        <v>214</v>
      </c>
    </row>
    <row r="42" spans="1:12" s="32" customFormat="1" ht="18.5" x14ac:dyDescent="0.35">
      <c r="B42" s="99"/>
      <c r="C42" s="99"/>
    </row>
    <row r="43" spans="1:12" s="32" customFormat="1" ht="18.5" x14ac:dyDescent="0.35">
      <c r="A43" s="32" t="s">
        <v>638</v>
      </c>
      <c r="B43" s="99">
        <v>543.20000000000005</v>
      </c>
      <c r="C43" s="99">
        <v>598.5</v>
      </c>
      <c r="D43" s="99">
        <v>629.5</v>
      </c>
      <c r="E43" s="99">
        <v>1559.6</v>
      </c>
      <c r="F43" s="99">
        <v>1698.7</v>
      </c>
      <c r="G43" s="99">
        <v>1645.8</v>
      </c>
      <c r="H43" s="99">
        <v>2299.1</v>
      </c>
      <c r="I43" s="99">
        <v>1634.9</v>
      </c>
      <c r="J43" s="99">
        <v>2498.4</v>
      </c>
      <c r="K43" s="99">
        <v>2685.8</v>
      </c>
      <c r="L43" s="32" t="s">
        <v>639</v>
      </c>
    </row>
    <row r="44" spans="1:12" s="32" customFormat="1" ht="18.5" x14ac:dyDescent="0.35">
      <c r="B44" s="99"/>
      <c r="C44" s="99"/>
    </row>
    <row r="45" spans="1:12" s="32" customFormat="1" ht="18.5" x14ac:dyDescent="0.35">
      <c r="A45" s="32" t="s">
        <v>215</v>
      </c>
      <c r="B45" s="99">
        <v>151.80000000000001</v>
      </c>
      <c r="C45" s="99">
        <v>90.8</v>
      </c>
      <c r="D45" s="99">
        <v>88.8</v>
      </c>
      <c r="E45" s="99">
        <v>108.6</v>
      </c>
      <c r="F45" s="99">
        <v>114.3</v>
      </c>
      <c r="G45" s="99">
        <v>123.2</v>
      </c>
      <c r="H45" s="99">
        <v>132.6</v>
      </c>
      <c r="I45" s="99">
        <v>122.8</v>
      </c>
      <c r="J45" s="99">
        <v>90.1</v>
      </c>
      <c r="K45" s="99">
        <v>145.19999999999999</v>
      </c>
      <c r="L45" s="32" t="s">
        <v>216</v>
      </c>
    </row>
    <row r="46" spans="1:12" s="32" customFormat="1" ht="18.5" x14ac:dyDescent="0.35">
      <c r="A46" s="32" t="s">
        <v>217</v>
      </c>
      <c r="B46" s="99">
        <v>102.2</v>
      </c>
      <c r="C46" s="99">
        <v>40.299999999999997</v>
      </c>
      <c r="D46" s="99">
        <v>38.200000000000003</v>
      </c>
      <c r="E46" s="99">
        <v>57.8</v>
      </c>
      <c r="F46" s="99">
        <v>58.4</v>
      </c>
      <c r="G46" s="99">
        <v>71.5</v>
      </c>
      <c r="H46" s="99">
        <v>75.099999999999994</v>
      </c>
      <c r="I46" s="99">
        <v>68.099999999999994</v>
      </c>
      <c r="J46" s="99">
        <v>52.4</v>
      </c>
      <c r="K46" s="99">
        <v>80.7</v>
      </c>
      <c r="L46" s="32" t="s">
        <v>218</v>
      </c>
    </row>
    <row r="47" spans="1:12" s="32" customFormat="1" ht="18.5" x14ac:dyDescent="0.35">
      <c r="A47" s="32" t="s">
        <v>219</v>
      </c>
      <c r="B47" s="99">
        <v>5</v>
      </c>
      <c r="C47" s="99">
        <v>5.0999999999999996</v>
      </c>
      <c r="D47" s="99">
        <v>5.5</v>
      </c>
      <c r="E47" s="99">
        <v>7.1</v>
      </c>
      <c r="F47" s="99">
        <v>5.7</v>
      </c>
      <c r="G47" s="99">
        <v>5</v>
      </c>
      <c r="H47" s="99">
        <v>5.3</v>
      </c>
      <c r="I47" s="99">
        <v>3.7</v>
      </c>
      <c r="J47" s="99">
        <v>1.6</v>
      </c>
      <c r="K47" s="99">
        <v>1.1000000000000001</v>
      </c>
      <c r="L47" s="32" t="s">
        <v>220</v>
      </c>
    </row>
    <row r="48" spans="1:12" s="32" customFormat="1" ht="18.5" x14ac:dyDescent="0.35">
      <c r="A48" s="32" t="s">
        <v>221</v>
      </c>
      <c r="B48" s="99">
        <v>0.1</v>
      </c>
      <c r="C48" s="99">
        <v>0</v>
      </c>
      <c r="D48" s="99">
        <v>0</v>
      </c>
      <c r="E48" s="99">
        <v>0.1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32" t="s">
        <v>222</v>
      </c>
    </row>
    <row r="49" spans="1:12" s="32" customFormat="1" ht="18.5" x14ac:dyDescent="0.35">
      <c r="A49" s="32" t="s">
        <v>223</v>
      </c>
      <c r="B49" s="99">
        <v>44.5</v>
      </c>
      <c r="C49" s="99">
        <v>45.4</v>
      </c>
      <c r="D49" s="99">
        <v>45.1</v>
      </c>
      <c r="E49" s="99">
        <v>43.5</v>
      </c>
      <c r="F49" s="99">
        <v>50.2</v>
      </c>
      <c r="G49" s="99">
        <v>46.7</v>
      </c>
      <c r="H49" s="99">
        <v>52.2</v>
      </c>
      <c r="I49" s="99">
        <v>51</v>
      </c>
      <c r="J49" s="99">
        <v>36</v>
      </c>
      <c r="K49" s="99">
        <v>63.4</v>
      </c>
      <c r="L49" s="32" t="s">
        <v>224</v>
      </c>
    </row>
    <row r="50" spans="1:12" s="32" customFormat="1" ht="18.5" x14ac:dyDescent="0.35">
      <c r="A50" s="75"/>
      <c r="B50" s="75"/>
      <c r="C50" s="75"/>
      <c r="D50" s="75"/>
      <c r="E50" s="75"/>
      <c r="F50" s="102"/>
      <c r="G50" s="102"/>
      <c r="L50" s="33"/>
    </row>
    <row r="51" spans="1:12" x14ac:dyDescent="0.35">
      <c r="A51" s="26"/>
      <c r="B51" s="26"/>
      <c r="C51" s="68"/>
      <c r="D51" s="68"/>
      <c r="E51" s="68"/>
      <c r="F51" s="103"/>
      <c r="G51" s="103"/>
      <c r="H51" s="104"/>
      <c r="I51" s="104"/>
      <c r="J51" s="104"/>
      <c r="K51" s="104"/>
      <c r="L51" s="105"/>
    </row>
    <row r="52" spans="1:12" x14ac:dyDescent="0.35">
      <c r="D52" s="103"/>
      <c r="L52" s="31" t="s">
        <v>136</v>
      </c>
    </row>
    <row r="54" spans="1:12" s="29" customFormat="1" ht="18.5" x14ac:dyDescent="0.35">
      <c r="A54" s="62" t="s">
        <v>225</v>
      </c>
    </row>
    <row r="55" spans="1:12" s="29" customFormat="1" ht="18.5" x14ac:dyDescent="0.35">
      <c r="A55" s="62" t="s">
        <v>226</v>
      </c>
    </row>
    <row r="56" spans="1:12" s="29" customFormat="1" ht="16.5" x14ac:dyDescent="0.35">
      <c r="A56" s="49" t="s">
        <v>137</v>
      </c>
    </row>
    <row r="58" spans="1:12" s="32" customFormat="1" ht="18.5" x14ac:dyDescent="0.3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</row>
    <row r="59" spans="1:12" s="32" customFormat="1" ht="18.5" x14ac:dyDescent="0.35">
      <c r="A59" s="72"/>
      <c r="B59" s="74">
        <v>2013</v>
      </c>
      <c r="C59" s="74">
        <v>2014</v>
      </c>
      <c r="D59" s="74">
        <v>2015</v>
      </c>
      <c r="E59" s="74">
        <v>2016</v>
      </c>
      <c r="F59" s="74">
        <v>2017</v>
      </c>
      <c r="G59" s="74">
        <v>2018</v>
      </c>
      <c r="H59" s="74">
        <v>2019</v>
      </c>
      <c r="I59" s="74" t="s">
        <v>3</v>
      </c>
      <c r="J59" s="74" t="s">
        <v>4</v>
      </c>
      <c r="K59" s="74" t="s">
        <v>87</v>
      </c>
      <c r="L59" s="72"/>
    </row>
    <row r="60" spans="1:12" s="32" customFormat="1" ht="18.5" x14ac:dyDescent="0.35">
      <c r="A60" s="72"/>
      <c r="B60" s="74"/>
      <c r="C60" s="74"/>
      <c r="D60" s="74"/>
      <c r="E60" s="72"/>
      <c r="F60" s="72"/>
      <c r="G60" s="72"/>
      <c r="H60" s="72"/>
      <c r="I60" s="72"/>
      <c r="J60" s="72"/>
      <c r="K60" s="72"/>
      <c r="L60" s="72"/>
    </row>
    <row r="61" spans="1:12" s="32" customFormat="1" ht="18.5" x14ac:dyDescent="0.35">
      <c r="B61" s="99"/>
      <c r="C61" s="99"/>
      <c r="D61" s="99"/>
      <c r="E61" s="99"/>
      <c r="F61" s="99"/>
      <c r="G61" s="99"/>
      <c r="H61" s="99"/>
      <c r="I61" s="99"/>
    </row>
    <row r="62" spans="1:12" s="32" customFormat="1" ht="18.5" x14ac:dyDescent="0.35">
      <c r="A62" s="32" t="s">
        <v>227</v>
      </c>
      <c r="B62" s="99">
        <v>992.8</v>
      </c>
      <c r="C62" s="99">
        <v>967.1</v>
      </c>
      <c r="D62" s="99">
        <v>1411.5</v>
      </c>
      <c r="E62" s="99">
        <v>1329.1</v>
      </c>
      <c r="F62" s="99">
        <v>1255.5</v>
      </c>
      <c r="G62" s="99">
        <v>1005.8</v>
      </c>
      <c r="H62" s="99">
        <v>1290.7</v>
      </c>
      <c r="I62" s="99">
        <v>1075</v>
      </c>
      <c r="J62" s="99">
        <v>919.4</v>
      </c>
      <c r="K62" s="99">
        <v>2251.6</v>
      </c>
      <c r="L62" s="32" t="s">
        <v>228</v>
      </c>
    </row>
    <row r="63" spans="1:12" s="32" customFormat="1" ht="18.5" x14ac:dyDescent="0.35">
      <c r="A63" s="32" t="s">
        <v>229</v>
      </c>
      <c r="B63" s="99">
        <v>24.3</v>
      </c>
      <c r="C63" s="99">
        <v>81.8</v>
      </c>
      <c r="D63" s="99">
        <v>20.2</v>
      </c>
      <c r="E63" s="99">
        <v>50.9</v>
      </c>
      <c r="F63" s="99">
        <v>21.9</v>
      </c>
      <c r="G63" s="99">
        <v>0</v>
      </c>
      <c r="H63" s="99">
        <v>0</v>
      </c>
      <c r="I63" s="99">
        <v>0</v>
      </c>
      <c r="J63" s="99">
        <v>20.9</v>
      </c>
      <c r="K63" s="99">
        <v>107.6</v>
      </c>
      <c r="L63" s="32" t="s">
        <v>230</v>
      </c>
    </row>
    <row r="64" spans="1:12" s="32" customFormat="1" ht="18.5" x14ac:dyDescent="0.35">
      <c r="A64" s="32" t="s">
        <v>231</v>
      </c>
      <c r="B64" s="99">
        <v>38.9</v>
      </c>
      <c r="C64" s="99">
        <v>72.3</v>
      </c>
      <c r="D64" s="99">
        <v>93.6</v>
      </c>
      <c r="E64" s="99">
        <v>77.2</v>
      </c>
      <c r="F64" s="99">
        <v>53.6</v>
      </c>
      <c r="G64" s="99">
        <v>39.9</v>
      </c>
      <c r="H64" s="99">
        <v>86.4</v>
      </c>
      <c r="I64" s="99">
        <v>17.7</v>
      </c>
      <c r="J64" s="99">
        <v>82</v>
      </c>
      <c r="K64" s="99">
        <v>93</v>
      </c>
      <c r="L64" s="32" t="s">
        <v>232</v>
      </c>
    </row>
    <row r="65" spans="1:12" s="32" customFormat="1" ht="18.5" x14ac:dyDescent="0.35">
      <c r="A65" s="32" t="s">
        <v>233</v>
      </c>
      <c r="B65" s="99"/>
      <c r="C65" s="99"/>
      <c r="L65" s="32" t="s">
        <v>234</v>
      </c>
    </row>
    <row r="66" spans="1:12" s="32" customFormat="1" ht="18.5" x14ac:dyDescent="0.35">
      <c r="A66" s="32" t="s">
        <v>235</v>
      </c>
      <c r="B66" s="99">
        <v>121.1</v>
      </c>
      <c r="C66" s="99">
        <v>161.80000000000001</v>
      </c>
      <c r="D66" s="99">
        <v>171.7</v>
      </c>
      <c r="E66" s="99">
        <v>56.3</v>
      </c>
      <c r="F66" s="99">
        <v>39</v>
      </c>
      <c r="G66" s="99">
        <v>37.4</v>
      </c>
      <c r="H66" s="99">
        <v>124.5</v>
      </c>
      <c r="I66" s="99">
        <v>92</v>
      </c>
      <c r="J66" s="99">
        <v>59.3</v>
      </c>
      <c r="K66" s="99">
        <v>69.2</v>
      </c>
      <c r="L66" s="32" t="s">
        <v>236</v>
      </c>
    </row>
    <row r="67" spans="1:12" s="32" customFormat="1" ht="18.5" x14ac:dyDescent="0.35">
      <c r="A67" s="32" t="s">
        <v>237</v>
      </c>
      <c r="B67" s="99">
        <v>808.5</v>
      </c>
      <c r="C67" s="99">
        <v>651.20000000000005</v>
      </c>
      <c r="D67" s="99">
        <v>1126</v>
      </c>
      <c r="E67" s="99">
        <v>1144.7</v>
      </c>
      <c r="F67" s="99">
        <v>1141</v>
      </c>
      <c r="G67" s="99">
        <v>928.5</v>
      </c>
      <c r="H67" s="99">
        <v>1079.8</v>
      </c>
      <c r="I67" s="99">
        <v>965.3</v>
      </c>
      <c r="J67" s="99">
        <v>757.2</v>
      </c>
      <c r="K67" s="99">
        <v>1981.8</v>
      </c>
      <c r="L67" s="32" t="s">
        <v>238</v>
      </c>
    </row>
    <row r="68" spans="1:12" s="32" customFormat="1" ht="18.5" x14ac:dyDescent="0.35">
      <c r="A68" s="32" t="s">
        <v>239</v>
      </c>
      <c r="B68" s="99">
        <v>0</v>
      </c>
      <c r="C68" s="99">
        <v>0</v>
      </c>
      <c r="D68" s="99">
        <v>0</v>
      </c>
      <c r="E68" s="99">
        <v>0</v>
      </c>
      <c r="F68" s="99">
        <v>0</v>
      </c>
      <c r="G68" s="99">
        <v>0</v>
      </c>
      <c r="H68" s="99">
        <v>0</v>
      </c>
      <c r="I68" s="99">
        <v>0</v>
      </c>
      <c r="J68" s="99">
        <v>0</v>
      </c>
      <c r="K68" s="99">
        <v>0</v>
      </c>
      <c r="L68" s="32" t="s">
        <v>240</v>
      </c>
    </row>
    <row r="69" spans="1:12" s="32" customFormat="1" ht="18.5" x14ac:dyDescent="0.35">
      <c r="A69" s="32" t="s">
        <v>241</v>
      </c>
      <c r="B69" s="99"/>
      <c r="C69" s="99"/>
      <c r="L69" s="32" t="s">
        <v>242</v>
      </c>
    </row>
    <row r="70" spans="1:12" s="32" customFormat="1" ht="18.5" x14ac:dyDescent="0.35">
      <c r="A70" s="32" t="s">
        <v>243</v>
      </c>
      <c r="B70" s="99">
        <v>0</v>
      </c>
      <c r="C70" s="99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32" t="s">
        <v>244</v>
      </c>
    </row>
    <row r="71" spans="1:12" s="32" customFormat="1" ht="18.5" x14ac:dyDescent="0.35">
      <c r="A71" s="32" t="s">
        <v>245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2" s="32" customFormat="1" ht="18.5" x14ac:dyDescent="0.35">
      <c r="A72" s="32" t="s">
        <v>246</v>
      </c>
      <c r="B72" s="99">
        <v>5600.7</v>
      </c>
      <c r="C72" s="99">
        <v>5380.2</v>
      </c>
      <c r="D72" s="100">
        <v>5473.3</v>
      </c>
      <c r="E72" s="100">
        <v>5570.7</v>
      </c>
      <c r="F72" s="100">
        <v>5800.2</v>
      </c>
      <c r="G72" s="100">
        <v>5716</v>
      </c>
      <c r="H72" s="100">
        <v>9352.2999999999993</v>
      </c>
      <c r="I72" s="100">
        <v>13689.2</v>
      </c>
      <c r="J72" s="100">
        <v>9233</v>
      </c>
      <c r="K72" s="100">
        <v>8208.5</v>
      </c>
      <c r="L72" s="32" t="s">
        <v>247</v>
      </c>
    </row>
    <row r="73" spans="1:12" s="32" customFormat="1" ht="18.5" x14ac:dyDescent="0.35"/>
    <row r="74" spans="1:12" s="32" customFormat="1" ht="18.5" x14ac:dyDescent="0.35">
      <c r="A74" s="32" t="s">
        <v>248</v>
      </c>
      <c r="B74" s="99">
        <v>0</v>
      </c>
      <c r="C74" s="99">
        <v>0</v>
      </c>
      <c r="D74" s="99">
        <v>2.2999999999999998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32" t="s">
        <v>249</v>
      </c>
    </row>
    <row r="75" spans="1:12" s="32" customFormat="1" ht="18.5" x14ac:dyDescent="0.35">
      <c r="A75" s="32" t="s">
        <v>250</v>
      </c>
      <c r="L75" s="32" t="s">
        <v>251</v>
      </c>
    </row>
    <row r="76" spans="1:12" s="32" customFormat="1" ht="18.5" x14ac:dyDescent="0.35">
      <c r="A76" s="32" t="s">
        <v>252</v>
      </c>
      <c r="B76" s="99">
        <v>247.8</v>
      </c>
      <c r="C76" s="99">
        <v>248</v>
      </c>
      <c r="D76" s="99">
        <v>189.2</v>
      </c>
      <c r="E76" s="99">
        <v>199.6</v>
      </c>
      <c r="F76" s="99">
        <v>182.4</v>
      </c>
      <c r="G76" s="99">
        <v>227.2</v>
      </c>
      <c r="H76" s="99">
        <v>230.1</v>
      </c>
      <c r="I76" s="99">
        <v>251.3</v>
      </c>
      <c r="J76" s="99">
        <v>278.89999999999998</v>
      </c>
      <c r="K76" s="100">
        <v>281.60000000000002</v>
      </c>
      <c r="L76" s="32" t="s">
        <v>253</v>
      </c>
    </row>
    <row r="77" spans="1:12" s="32" customFormat="1" ht="18.5" x14ac:dyDescent="0.35">
      <c r="A77" s="32" t="s">
        <v>254</v>
      </c>
      <c r="B77" s="99">
        <v>5352.8</v>
      </c>
      <c r="C77" s="99">
        <v>5132.2</v>
      </c>
      <c r="D77" s="100">
        <v>5281.8</v>
      </c>
      <c r="E77" s="100">
        <v>5371</v>
      </c>
      <c r="F77" s="100">
        <v>5617.8</v>
      </c>
      <c r="G77" s="100">
        <v>5488.8</v>
      </c>
      <c r="H77" s="100">
        <v>9122.2000000000007</v>
      </c>
      <c r="I77" s="100">
        <v>13437.9</v>
      </c>
      <c r="J77" s="100">
        <v>8954.1</v>
      </c>
      <c r="K77" s="100">
        <v>7926.9</v>
      </c>
      <c r="L77" s="32" t="s">
        <v>255</v>
      </c>
    </row>
    <row r="78" spans="1:12" s="32" customFormat="1" ht="18.5" x14ac:dyDescent="0.35">
      <c r="B78" s="99"/>
      <c r="C78" s="99"/>
    </row>
    <row r="79" spans="1:12" s="32" customFormat="1" ht="18.5" x14ac:dyDescent="0.35">
      <c r="A79" s="32" t="s">
        <v>256</v>
      </c>
      <c r="B79" s="99">
        <v>0</v>
      </c>
      <c r="C79" s="99">
        <v>0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99">
        <v>0</v>
      </c>
      <c r="L79" s="32" t="s">
        <v>257</v>
      </c>
    </row>
    <row r="80" spans="1:12" s="32" customFormat="1" ht="18.5" x14ac:dyDescent="0.35">
      <c r="A80" s="75"/>
      <c r="B80" s="75"/>
      <c r="C80" s="75"/>
      <c r="D80" s="75"/>
      <c r="E80" s="75"/>
      <c r="F80" s="102"/>
      <c r="G80" s="102"/>
      <c r="L80" s="33"/>
    </row>
    <row r="81" spans="1:12" x14ac:dyDescent="0.35">
      <c r="H81" s="106"/>
      <c r="I81" s="106"/>
      <c r="J81" s="106"/>
      <c r="K81" s="106"/>
      <c r="L81" s="106"/>
    </row>
    <row r="82" spans="1:12" x14ac:dyDescent="0.35">
      <c r="A82" s="31" t="s">
        <v>258</v>
      </c>
      <c r="G82" s="31" t="s">
        <v>259</v>
      </c>
    </row>
    <row r="83" spans="1:12" x14ac:dyDescent="0.35">
      <c r="A83" s="31" t="s">
        <v>260</v>
      </c>
      <c r="G83" s="31" t="s">
        <v>261</v>
      </c>
    </row>
    <row r="84" spans="1:12" x14ac:dyDescent="0.35">
      <c r="A84" s="31" t="s">
        <v>262</v>
      </c>
      <c r="G84" s="31" t="s">
        <v>263</v>
      </c>
    </row>
    <row r="85" spans="1:12" x14ac:dyDescent="0.35">
      <c r="A85" s="31" t="s">
        <v>264</v>
      </c>
      <c r="G85" s="31" t="s">
        <v>265</v>
      </c>
    </row>
    <row r="86" spans="1:12" x14ac:dyDescent="0.35">
      <c r="A86" s="31" t="s">
        <v>266</v>
      </c>
      <c r="G86" s="31" t="s">
        <v>267</v>
      </c>
    </row>
    <row r="87" spans="1:12" x14ac:dyDescent="0.35">
      <c r="A87" s="31" t="s">
        <v>268</v>
      </c>
      <c r="G87" s="31" t="s">
        <v>269</v>
      </c>
    </row>
    <row r="88" spans="1:12" x14ac:dyDescent="0.35">
      <c r="A88" s="31" t="s">
        <v>270</v>
      </c>
      <c r="G88" s="31" t="s">
        <v>271</v>
      </c>
    </row>
    <row r="91" spans="1:12" ht="16.5" x14ac:dyDescent="0.35">
      <c r="A91" s="49" t="s">
        <v>272</v>
      </c>
      <c r="B91" s="50"/>
      <c r="C91" s="50"/>
      <c r="D91" s="50"/>
      <c r="E91" s="50"/>
      <c r="G91" s="49" t="s">
        <v>273</v>
      </c>
    </row>
  </sheetData>
  <hyperlinks>
    <hyperlink ref="L3" location="'ÍNDICE-INDEX'!A1" display="ÍNDICE - INDEX" xr:uid="{CB3C6302-C51A-4765-8364-116B08924EF8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7652B-6A1D-45B1-90FB-ACEE2FD1C3B6}">
  <sheetPr>
    <tabColor theme="9" tint="0.59999389629810485"/>
  </sheetPr>
  <dimension ref="A1:M90"/>
  <sheetViews>
    <sheetView zoomScale="70" zoomScaleNormal="70" workbookViewId="0">
      <selection activeCell="N16" sqref="N16"/>
    </sheetView>
  </sheetViews>
  <sheetFormatPr defaultRowHeight="15" x14ac:dyDescent="0.35"/>
  <cols>
    <col min="1" max="1" width="41.81640625" style="31" customWidth="1"/>
    <col min="2" max="3" width="14" style="31" customWidth="1"/>
    <col min="4" max="4" width="13.1796875" style="31" customWidth="1"/>
    <col min="5" max="5" width="13.453125" style="31" customWidth="1"/>
    <col min="6" max="6" width="13.1796875" style="31" customWidth="1"/>
    <col min="7" max="7" width="12.81640625" style="31" customWidth="1"/>
    <col min="8" max="8" width="14" style="31" customWidth="1"/>
    <col min="9" max="11" width="12.81640625" style="31" customWidth="1"/>
    <col min="12" max="12" width="44.54296875" style="31" customWidth="1"/>
    <col min="13" max="249" width="8.90625" style="31"/>
    <col min="250" max="250" width="40.81640625" style="31" customWidth="1"/>
    <col min="251" max="255" width="9.1796875" style="31" bestFit="1" customWidth="1"/>
    <col min="256" max="260" width="7.81640625" style="31" bestFit="1" customWidth="1"/>
    <col min="261" max="261" width="40.81640625" style="31" customWidth="1"/>
    <col min="262" max="505" width="8.90625" style="31"/>
    <col min="506" max="506" width="40.81640625" style="31" customWidth="1"/>
    <col min="507" max="511" width="9.1796875" style="31" bestFit="1" customWidth="1"/>
    <col min="512" max="516" width="7.81640625" style="31" bestFit="1" customWidth="1"/>
    <col min="517" max="517" width="40.81640625" style="31" customWidth="1"/>
    <col min="518" max="761" width="8.90625" style="31"/>
    <col min="762" max="762" width="40.81640625" style="31" customWidth="1"/>
    <col min="763" max="767" width="9.1796875" style="31" bestFit="1" customWidth="1"/>
    <col min="768" max="772" width="7.81640625" style="31" bestFit="1" customWidth="1"/>
    <col min="773" max="773" width="40.81640625" style="31" customWidth="1"/>
    <col min="774" max="1017" width="8.90625" style="31"/>
    <col min="1018" max="1018" width="40.81640625" style="31" customWidth="1"/>
    <col min="1019" max="1023" width="9.1796875" style="31" bestFit="1" customWidth="1"/>
    <col min="1024" max="1028" width="7.81640625" style="31" bestFit="1" customWidth="1"/>
    <col min="1029" max="1029" width="40.81640625" style="31" customWidth="1"/>
    <col min="1030" max="1273" width="8.90625" style="31"/>
    <col min="1274" max="1274" width="40.81640625" style="31" customWidth="1"/>
    <col min="1275" max="1279" width="9.1796875" style="31" bestFit="1" customWidth="1"/>
    <col min="1280" max="1284" width="7.81640625" style="31" bestFit="1" customWidth="1"/>
    <col min="1285" max="1285" width="40.81640625" style="31" customWidth="1"/>
    <col min="1286" max="1529" width="8.90625" style="31"/>
    <col min="1530" max="1530" width="40.81640625" style="31" customWidth="1"/>
    <col min="1531" max="1535" width="9.1796875" style="31" bestFit="1" customWidth="1"/>
    <col min="1536" max="1540" width="7.81640625" style="31" bestFit="1" customWidth="1"/>
    <col min="1541" max="1541" width="40.81640625" style="31" customWidth="1"/>
    <col min="1542" max="1785" width="8.90625" style="31"/>
    <col min="1786" max="1786" width="40.81640625" style="31" customWidth="1"/>
    <col min="1787" max="1791" width="9.1796875" style="31" bestFit="1" customWidth="1"/>
    <col min="1792" max="1796" width="7.81640625" style="31" bestFit="1" customWidth="1"/>
    <col min="1797" max="1797" width="40.81640625" style="31" customWidth="1"/>
    <col min="1798" max="2041" width="8.90625" style="31"/>
    <col min="2042" max="2042" width="40.81640625" style="31" customWidth="1"/>
    <col min="2043" max="2047" width="9.1796875" style="31" bestFit="1" customWidth="1"/>
    <col min="2048" max="2052" width="7.81640625" style="31" bestFit="1" customWidth="1"/>
    <col min="2053" max="2053" width="40.81640625" style="31" customWidth="1"/>
    <col min="2054" max="2297" width="8.90625" style="31"/>
    <col min="2298" max="2298" width="40.81640625" style="31" customWidth="1"/>
    <col min="2299" max="2303" width="9.1796875" style="31" bestFit="1" customWidth="1"/>
    <col min="2304" max="2308" width="7.81640625" style="31" bestFit="1" customWidth="1"/>
    <col min="2309" max="2309" width="40.81640625" style="31" customWidth="1"/>
    <col min="2310" max="2553" width="8.90625" style="31"/>
    <col min="2554" max="2554" width="40.81640625" style="31" customWidth="1"/>
    <col min="2555" max="2559" width="9.1796875" style="31" bestFit="1" customWidth="1"/>
    <col min="2560" max="2564" width="7.81640625" style="31" bestFit="1" customWidth="1"/>
    <col min="2565" max="2565" width="40.81640625" style="31" customWidth="1"/>
    <col min="2566" max="2809" width="8.90625" style="31"/>
    <col min="2810" max="2810" width="40.81640625" style="31" customWidth="1"/>
    <col min="2811" max="2815" width="9.1796875" style="31" bestFit="1" customWidth="1"/>
    <col min="2816" max="2820" width="7.81640625" style="31" bestFit="1" customWidth="1"/>
    <col min="2821" max="2821" width="40.81640625" style="31" customWidth="1"/>
    <col min="2822" max="3065" width="8.90625" style="31"/>
    <col min="3066" max="3066" width="40.81640625" style="31" customWidth="1"/>
    <col min="3067" max="3071" width="9.1796875" style="31" bestFit="1" customWidth="1"/>
    <col min="3072" max="3076" width="7.81640625" style="31" bestFit="1" customWidth="1"/>
    <col min="3077" max="3077" width="40.81640625" style="31" customWidth="1"/>
    <col min="3078" max="3321" width="8.90625" style="31"/>
    <col min="3322" max="3322" width="40.81640625" style="31" customWidth="1"/>
    <col min="3323" max="3327" width="9.1796875" style="31" bestFit="1" customWidth="1"/>
    <col min="3328" max="3332" width="7.81640625" style="31" bestFit="1" customWidth="1"/>
    <col min="3333" max="3333" width="40.81640625" style="31" customWidth="1"/>
    <col min="3334" max="3577" width="8.90625" style="31"/>
    <col min="3578" max="3578" width="40.81640625" style="31" customWidth="1"/>
    <col min="3579" max="3583" width="9.1796875" style="31" bestFit="1" customWidth="1"/>
    <col min="3584" max="3588" width="7.81640625" style="31" bestFit="1" customWidth="1"/>
    <col min="3589" max="3589" width="40.81640625" style="31" customWidth="1"/>
    <col min="3590" max="3833" width="8.90625" style="31"/>
    <col min="3834" max="3834" width="40.81640625" style="31" customWidth="1"/>
    <col min="3835" max="3839" width="9.1796875" style="31" bestFit="1" customWidth="1"/>
    <col min="3840" max="3844" width="7.81640625" style="31" bestFit="1" customWidth="1"/>
    <col min="3845" max="3845" width="40.81640625" style="31" customWidth="1"/>
    <col min="3846" max="4089" width="8.90625" style="31"/>
    <col min="4090" max="4090" width="40.81640625" style="31" customWidth="1"/>
    <col min="4091" max="4095" width="9.1796875" style="31" bestFit="1" customWidth="1"/>
    <col min="4096" max="4100" width="7.81640625" style="31" bestFit="1" customWidth="1"/>
    <col min="4101" max="4101" width="40.81640625" style="31" customWidth="1"/>
    <col min="4102" max="4345" width="8.90625" style="31"/>
    <col min="4346" max="4346" width="40.81640625" style="31" customWidth="1"/>
    <col min="4347" max="4351" width="9.1796875" style="31" bestFit="1" customWidth="1"/>
    <col min="4352" max="4356" width="7.81640625" style="31" bestFit="1" customWidth="1"/>
    <col min="4357" max="4357" width="40.81640625" style="31" customWidth="1"/>
    <col min="4358" max="4601" width="8.90625" style="31"/>
    <col min="4602" max="4602" width="40.81640625" style="31" customWidth="1"/>
    <col min="4603" max="4607" width="9.1796875" style="31" bestFit="1" customWidth="1"/>
    <col min="4608" max="4612" width="7.81640625" style="31" bestFit="1" customWidth="1"/>
    <col min="4613" max="4613" width="40.81640625" style="31" customWidth="1"/>
    <col min="4614" max="4857" width="8.90625" style="31"/>
    <col min="4858" max="4858" width="40.81640625" style="31" customWidth="1"/>
    <col min="4859" max="4863" width="9.1796875" style="31" bestFit="1" customWidth="1"/>
    <col min="4864" max="4868" width="7.81640625" style="31" bestFit="1" customWidth="1"/>
    <col min="4869" max="4869" width="40.81640625" style="31" customWidth="1"/>
    <col min="4870" max="5113" width="8.90625" style="31"/>
    <col min="5114" max="5114" width="40.81640625" style="31" customWidth="1"/>
    <col min="5115" max="5119" width="9.1796875" style="31" bestFit="1" customWidth="1"/>
    <col min="5120" max="5124" width="7.81640625" style="31" bestFit="1" customWidth="1"/>
    <col min="5125" max="5125" width="40.81640625" style="31" customWidth="1"/>
    <col min="5126" max="5369" width="8.90625" style="31"/>
    <col min="5370" max="5370" width="40.81640625" style="31" customWidth="1"/>
    <col min="5371" max="5375" width="9.1796875" style="31" bestFit="1" customWidth="1"/>
    <col min="5376" max="5380" width="7.81640625" style="31" bestFit="1" customWidth="1"/>
    <col min="5381" max="5381" width="40.81640625" style="31" customWidth="1"/>
    <col min="5382" max="5625" width="8.90625" style="31"/>
    <col min="5626" max="5626" width="40.81640625" style="31" customWidth="1"/>
    <col min="5627" max="5631" width="9.1796875" style="31" bestFit="1" customWidth="1"/>
    <col min="5632" max="5636" width="7.81640625" style="31" bestFit="1" customWidth="1"/>
    <col min="5637" max="5637" width="40.81640625" style="31" customWidth="1"/>
    <col min="5638" max="5881" width="8.90625" style="31"/>
    <col min="5882" max="5882" width="40.81640625" style="31" customWidth="1"/>
    <col min="5883" max="5887" width="9.1796875" style="31" bestFit="1" customWidth="1"/>
    <col min="5888" max="5892" width="7.81640625" style="31" bestFit="1" customWidth="1"/>
    <col min="5893" max="5893" width="40.81640625" style="31" customWidth="1"/>
    <col min="5894" max="6137" width="8.90625" style="31"/>
    <col min="6138" max="6138" width="40.81640625" style="31" customWidth="1"/>
    <col min="6139" max="6143" width="9.1796875" style="31" bestFit="1" customWidth="1"/>
    <col min="6144" max="6148" width="7.81640625" style="31" bestFit="1" customWidth="1"/>
    <col min="6149" max="6149" width="40.81640625" style="31" customWidth="1"/>
    <col min="6150" max="6393" width="8.90625" style="31"/>
    <col min="6394" max="6394" width="40.81640625" style="31" customWidth="1"/>
    <col min="6395" max="6399" width="9.1796875" style="31" bestFit="1" customWidth="1"/>
    <col min="6400" max="6404" width="7.81640625" style="31" bestFit="1" customWidth="1"/>
    <col min="6405" max="6405" width="40.81640625" style="31" customWidth="1"/>
    <col min="6406" max="6649" width="8.90625" style="31"/>
    <col min="6650" max="6650" width="40.81640625" style="31" customWidth="1"/>
    <col min="6651" max="6655" width="9.1796875" style="31" bestFit="1" customWidth="1"/>
    <col min="6656" max="6660" width="7.81640625" style="31" bestFit="1" customWidth="1"/>
    <col min="6661" max="6661" width="40.81640625" style="31" customWidth="1"/>
    <col min="6662" max="6905" width="8.90625" style="31"/>
    <col min="6906" max="6906" width="40.81640625" style="31" customWidth="1"/>
    <col min="6907" max="6911" width="9.1796875" style="31" bestFit="1" customWidth="1"/>
    <col min="6912" max="6916" width="7.81640625" style="31" bestFit="1" customWidth="1"/>
    <col min="6917" max="6917" width="40.81640625" style="31" customWidth="1"/>
    <col min="6918" max="7161" width="8.90625" style="31"/>
    <col min="7162" max="7162" width="40.81640625" style="31" customWidth="1"/>
    <col min="7163" max="7167" width="9.1796875" style="31" bestFit="1" customWidth="1"/>
    <col min="7168" max="7172" width="7.81640625" style="31" bestFit="1" customWidth="1"/>
    <col min="7173" max="7173" width="40.81640625" style="31" customWidth="1"/>
    <col min="7174" max="7417" width="8.90625" style="31"/>
    <col min="7418" max="7418" width="40.81640625" style="31" customWidth="1"/>
    <col min="7419" max="7423" width="9.1796875" style="31" bestFit="1" customWidth="1"/>
    <col min="7424" max="7428" width="7.81640625" style="31" bestFit="1" customWidth="1"/>
    <col min="7429" max="7429" width="40.81640625" style="31" customWidth="1"/>
    <col min="7430" max="7673" width="8.90625" style="31"/>
    <col min="7674" max="7674" width="40.81640625" style="31" customWidth="1"/>
    <col min="7675" max="7679" width="9.1796875" style="31" bestFit="1" customWidth="1"/>
    <col min="7680" max="7684" width="7.81640625" style="31" bestFit="1" customWidth="1"/>
    <col min="7685" max="7685" width="40.81640625" style="31" customWidth="1"/>
    <col min="7686" max="7929" width="8.90625" style="31"/>
    <col min="7930" max="7930" width="40.81640625" style="31" customWidth="1"/>
    <col min="7931" max="7935" width="9.1796875" style="31" bestFit="1" customWidth="1"/>
    <col min="7936" max="7940" width="7.81640625" style="31" bestFit="1" customWidth="1"/>
    <col min="7941" max="7941" width="40.81640625" style="31" customWidth="1"/>
    <col min="7942" max="8185" width="8.90625" style="31"/>
    <col min="8186" max="8186" width="40.81640625" style="31" customWidth="1"/>
    <col min="8187" max="8191" width="9.1796875" style="31" bestFit="1" customWidth="1"/>
    <col min="8192" max="8196" width="7.81640625" style="31" bestFit="1" customWidth="1"/>
    <col min="8197" max="8197" width="40.81640625" style="31" customWidth="1"/>
    <col min="8198" max="8441" width="8.90625" style="31"/>
    <col min="8442" max="8442" width="40.81640625" style="31" customWidth="1"/>
    <col min="8443" max="8447" width="9.1796875" style="31" bestFit="1" customWidth="1"/>
    <col min="8448" max="8452" width="7.81640625" style="31" bestFit="1" customWidth="1"/>
    <col min="8453" max="8453" width="40.81640625" style="31" customWidth="1"/>
    <col min="8454" max="8697" width="8.90625" style="31"/>
    <col min="8698" max="8698" width="40.81640625" style="31" customWidth="1"/>
    <col min="8699" max="8703" width="9.1796875" style="31" bestFit="1" customWidth="1"/>
    <col min="8704" max="8708" width="7.81640625" style="31" bestFit="1" customWidth="1"/>
    <col min="8709" max="8709" width="40.81640625" style="31" customWidth="1"/>
    <col min="8710" max="8953" width="8.90625" style="31"/>
    <col min="8954" max="8954" width="40.81640625" style="31" customWidth="1"/>
    <col min="8955" max="8959" width="9.1796875" style="31" bestFit="1" customWidth="1"/>
    <col min="8960" max="8964" width="7.81640625" style="31" bestFit="1" customWidth="1"/>
    <col min="8965" max="8965" width="40.81640625" style="31" customWidth="1"/>
    <col min="8966" max="9209" width="8.90625" style="31"/>
    <col min="9210" max="9210" width="40.81640625" style="31" customWidth="1"/>
    <col min="9211" max="9215" width="9.1796875" style="31" bestFit="1" customWidth="1"/>
    <col min="9216" max="9220" width="7.81640625" style="31" bestFit="1" customWidth="1"/>
    <col min="9221" max="9221" width="40.81640625" style="31" customWidth="1"/>
    <col min="9222" max="9465" width="8.90625" style="31"/>
    <col min="9466" max="9466" width="40.81640625" style="31" customWidth="1"/>
    <col min="9467" max="9471" width="9.1796875" style="31" bestFit="1" customWidth="1"/>
    <col min="9472" max="9476" width="7.81640625" style="31" bestFit="1" customWidth="1"/>
    <col min="9477" max="9477" width="40.81640625" style="31" customWidth="1"/>
    <col min="9478" max="9721" width="8.90625" style="31"/>
    <col min="9722" max="9722" width="40.81640625" style="31" customWidth="1"/>
    <col min="9723" max="9727" width="9.1796875" style="31" bestFit="1" customWidth="1"/>
    <col min="9728" max="9732" width="7.81640625" style="31" bestFit="1" customWidth="1"/>
    <col min="9733" max="9733" width="40.81640625" style="31" customWidth="1"/>
    <col min="9734" max="9977" width="8.90625" style="31"/>
    <col min="9978" max="9978" width="40.81640625" style="31" customWidth="1"/>
    <col min="9979" max="9983" width="9.1796875" style="31" bestFit="1" customWidth="1"/>
    <col min="9984" max="9988" width="7.81640625" style="31" bestFit="1" customWidth="1"/>
    <col min="9989" max="9989" width="40.81640625" style="31" customWidth="1"/>
    <col min="9990" max="10233" width="8.90625" style="31"/>
    <col min="10234" max="10234" width="40.81640625" style="31" customWidth="1"/>
    <col min="10235" max="10239" width="9.1796875" style="31" bestFit="1" customWidth="1"/>
    <col min="10240" max="10244" width="7.81640625" style="31" bestFit="1" customWidth="1"/>
    <col min="10245" max="10245" width="40.81640625" style="31" customWidth="1"/>
    <col min="10246" max="10489" width="8.90625" style="31"/>
    <col min="10490" max="10490" width="40.81640625" style="31" customWidth="1"/>
    <col min="10491" max="10495" width="9.1796875" style="31" bestFit="1" customWidth="1"/>
    <col min="10496" max="10500" width="7.81640625" style="31" bestFit="1" customWidth="1"/>
    <col min="10501" max="10501" width="40.81640625" style="31" customWidth="1"/>
    <col min="10502" max="10745" width="8.90625" style="31"/>
    <col min="10746" max="10746" width="40.81640625" style="31" customWidth="1"/>
    <col min="10747" max="10751" width="9.1796875" style="31" bestFit="1" customWidth="1"/>
    <col min="10752" max="10756" width="7.81640625" style="31" bestFit="1" customWidth="1"/>
    <col min="10757" max="10757" width="40.81640625" style="31" customWidth="1"/>
    <col min="10758" max="11001" width="8.90625" style="31"/>
    <col min="11002" max="11002" width="40.81640625" style="31" customWidth="1"/>
    <col min="11003" max="11007" width="9.1796875" style="31" bestFit="1" customWidth="1"/>
    <col min="11008" max="11012" width="7.81640625" style="31" bestFit="1" customWidth="1"/>
    <col min="11013" max="11013" width="40.81640625" style="31" customWidth="1"/>
    <col min="11014" max="11257" width="8.90625" style="31"/>
    <col min="11258" max="11258" width="40.81640625" style="31" customWidth="1"/>
    <col min="11259" max="11263" width="9.1796875" style="31" bestFit="1" customWidth="1"/>
    <col min="11264" max="11268" width="7.81640625" style="31" bestFit="1" customWidth="1"/>
    <col min="11269" max="11269" width="40.81640625" style="31" customWidth="1"/>
    <col min="11270" max="11513" width="8.90625" style="31"/>
    <col min="11514" max="11514" width="40.81640625" style="31" customWidth="1"/>
    <col min="11515" max="11519" width="9.1796875" style="31" bestFit="1" customWidth="1"/>
    <col min="11520" max="11524" width="7.81640625" style="31" bestFit="1" customWidth="1"/>
    <col min="11525" max="11525" width="40.81640625" style="31" customWidth="1"/>
    <col min="11526" max="11769" width="8.90625" style="31"/>
    <col min="11770" max="11770" width="40.81640625" style="31" customWidth="1"/>
    <col min="11771" max="11775" width="9.1796875" style="31" bestFit="1" customWidth="1"/>
    <col min="11776" max="11780" width="7.81640625" style="31" bestFit="1" customWidth="1"/>
    <col min="11781" max="11781" width="40.81640625" style="31" customWidth="1"/>
    <col min="11782" max="12025" width="8.90625" style="31"/>
    <col min="12026" max="12026" width="40.81640625" style="31" customWidth="1"/>
    <col min="12027" max="12031" width="9.1796875" style="31" bestFit="1" customWidth="1"/>
    <col min="12032" max="12036" width="7.81640625" style="31" bestFit="1" customWidth="1"/>
    <col min="12037" max="12037" width="40.81640625" style="31" customWidth="1"/>
    <col min="12038" max="12281" width="8.90625" style="31"/>
    <col min="12282" max="12282" width="40.81640625" style="31" customWidth="1"/>
    <col min="12283" max="12287" width="9.1796875" style="31" bestFit="1" customWidth="1"/>
    <col min="12288" max="12292" width="7.81640625" style="31" bestFit="1" customWidth="1"/>
    <col min="12293" max="12293" width="40.81640625" style="31" customWidth="1"/>
    <col min="12294" max="12537" width="8.90625" style="31"/>
    <col min="12538" max="12538" width="40.81640625" style="31" customWidth="1"/>
    <col min="12539" max="12543" width="9.1796875" style="31" bestFit="1" customWidth="1"/>
    <col min="12544" max="12548" width="7.81640625" style="31" bestFit="1" customWidth="1"/>
    <col min="12549" max="12549" width="40.81640625" style="31" customWidth="1"/>
    <col min="12550" max="12793" width="8.90625" style="31"/>
    <col min="12794" max="12794" width="40.81640625" style="31" customWidth="1"/>
    <col min="12795" max="12799" width="9.1796875" style="31" bestFit="1" customWidth="1"/>
    <col min="12800" max="12804" width="7.81640625" style="31" bestFit="1" customWidth="1"/>
    <col min="12805" max="12805" width="40.81640625" style="31" customWidth="1"/>
    <col min="12806" max="13049" width="8.90625" style="31"/>
    <col min="13050" max="13050" width="40.81640625" style="31" customWidth="1"/>
    <col min="13051" max="13055" width="9.1796875" style="31" bestFit="1" customWidth="1"/>
    <col min="13056" max="13060" width="7.81640625" style="31" bestFit="1" customWidth="1"/>
    <col min="13061" max="13061" width="40.81640625" style="31" customWidth="1"/>
    <col min="13062" max="13305" width="8.90625" style="31"/>
    <col min="13306" max="13306" width="40.81640625" style="31" customWidth="1"/>
    <col min="13307" max="13311" width="9.1796875" style="31" bestFit="1" customWidth="1"/>
    <col min="13312" max="13316" width="7.81640625" style="31" bestFit="1" customWidth="1"/>
    <col min="13317" max="13317" width="40.81640625" style="31" customWidth="1"/>
    <col min="13318" max="13561" width="8.90625" style="31"/>
    <col min="13562" max="13562" width="40.81640625" style="31" customWidth="1"/>
    <col min="13563" max="13567" width="9.1796875" style="31" bestFit="1" customWidth="1"/>
    <col min="13568" max="13572" width="7.81640625" style="31" bestFit="1" customWidth="1"/>
    <col min="13573" max="13573" width="40.81640625" style="31" customWidth="1"/>
    <col min="13574" max="13817" width="8.90625" style="31"/>
    <col min="13818" max="13818" width="40.81640625" style="31" customWidth="1"/>
    <col min="13819" max="13823" width="9.1796875" style="31" bestFit="1" customWidth="1"/>
    <col min="13824" max="13828" width="7.81640625" style="31" bestFit="1" customWidth="1"/>
    <col min="13829" max="13829" width="40.81640625" style="31" customWidth="1"/>
    <col min="13830" max="14073" width="8.90625" style="31"/>
    <col min="14074" max="14074" width="40.81640625" style="31" customWidth="1"/>
    <col min="14075" max="14079" width="9.1796875" style="31" bestFit="1" customWidth="1"/>
    <col min="14080" max="14084" width="7.81640625" style="31" bestFit="1" customWidth="1"/>
    <col min="14085" max="14085" width="40.81640625" style="31" customWidth="1"/>
    <col min="14086" max="14329" width="8.90625" style="31"/>
    <col min="14330" max="14330" width="40.81640625" style="31" customWidth="1"/>
    <col min="14331" max="14335" width="9.1796875" style="31" bestFit="1" customWidth="1"/>
    <col min="14336" max="14340" width="7.81640625" style="31" bestFit="1" customWidth="1"/>
    <col min="14341" max="14341" width="40.81640625" style="31" customWidth="1"/>
    <col min="14342" max="14585" width="8.90625" style="31"/>
    <col min="14586" max="14586" width="40.81640625" style="31" customWidth="1"/>
    <col min="14587" max="14591" width="9.1796875" style="31" bestFit="1" customWidth="1"/>
    <col min="14592" max="14596" width="7.81640625" style="31" bestFit="1" customWidth="1"/>
    <col min="14597" max="14597" width="40.81640625" style="31" customWidth="1"/>
    <col min="14598" max="14841" width="8.90625" style="31"/>
    <col min="14842" max="14842" width="40.81640625" style="31" customWidth="1"/>
    <col min="14843" max="14847" width="9.1796875" style="31" bestFit="1" customWidth="1"/>
    <col min="14848" max="14852" width="7.81640625" style="31" bestFit="1" customWidth="1"/>
    <col min="14853" max="14853" width="40.81640625" style="31" customWidth="1"/>
    <col min="14854" max="15097" width="8.90625" style="31"/>
    <col min="15098" max="15098" width="40.81640625" style="31" customWidth="1"/>
    <col min="15099" max="15103" width="9.1796875" style="31" bestFit="1" customWidth="1"/>
    <col min="15104" max="15108" width="7.81640625" style="31" bestFit="1" customWidth="1"/>
    <col min="15109" max="15109" width="40.81640625" style="31" customWidth="1"/>
    <col min="15110" max="15353" width="8.90625" style="31"/>
    <col min="15354" max="15354" width="40.81640625" style="31" customWidth="1"/>
    <col min="15355" max="15359" width="9.1796875" style="31" bestFit="1" customWidth="1"/>
    <col min="15360" max="15364" width="7.81640625" style="31" bestFit="1" customWidth="1"/>
    <col min="15365" max="15365" width="40.81640625" style="31" customWidth="1"/>
    <col min="15366" max="15609" width="8.90625" style="31"/>
    <col min="15610" max="15610" width="40.81640625" style="31" customWidth="1"/>
    <col min="15611" max="15615" width="9.1796875" style="31" bestFit="1" customWidth="1"/>
    <col min="15616" max="15620" width="7.81640625" style="31" bestFit="1" customWidth="1"/>
    <col min="15621" max="15621" width="40.81640625" style="31" customWidth="1"/>
    <col min="15622" max="15865" width="8.90625" style="31"/>
    <col min="15866" max="15866" width="40.81640625" style="31" customWidth="1"/>
    <col min="15867" max="15871" width="9.1796875" style="31" bestFit="1" customWidth="1"/>
    <col min="15872" max="15876" width="7.81640625" style="31" bestFit="1" customWidth="1"/>
    <col min="15877" max="15877" width="40.81640625" style="31" customWidth="1"/>
    <col min="15878" max="16121" width="8.90625" style="31"/>
    <col min="16122" max="16122" width="40.81640625" style="31" customWidth="1"/>
    <col min="16123" max="16127" width="9.1796875" style="31" bestFit="1" customWidth="1"/>
    <col min="16128" max="16132" width="7.81640625" style="31" bestFit="1" customWidth="1"/>
    <col min="16133" max="16133" width="40.81640625" style="31" customWidth="1"/>
    <col min="16134" max="16384" width="8.90625" style="31"/>
  </cols>
  <sheetData>
    <row r="1" spans="1:12" s="29" customFormat="1" ht="18.5" x14ac:dyDescent="0.35">
      <c r="A1" s="62" t="s">
        <v>274</v>
      </c>
    </row>
    <row r="2" spans="1:12" s="29" customFormat="1" ht="18.5" x14ac:dyDescent="0.35">
      <c r="A2" s="62" t="s">
        <v>275</v>
      </c>
    </row>
    <row r="3" spans="1:12" s="29" customFormat="1" ht="16.5" x14ac:dyDescent="0.35">
      <c r="A3" s="49" t="s">
        <v>137</v>
      </c>
      <c r="L3" s="434" t="s">
        <v>1675</v>
      </c>
    </row>
    <row r="5" spans="1:12" s="32" customFormat="1" ht="18.5" x14ac:dyDescent="0.3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s="32" customFormat="1" ht="18.5" x14ac:dyDescent="0.35">
      <c r="A6" s="72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4"/>
    </row>
    <row r="7" spans="1:12" s="32" customFormat="1" ht="18.5" x14ac:dyDescent="0.35">
      <c r="A7" s="72"/>
      <c r="B7" s="74"/>
      <c r="C7" s="74"/>
      <c r="D7" s="74"/>
      <c r="E7" s="74"/>
      <c r="F7" s="74"/>
      <c r="G7" s="74"/>
      <c r="H7" s="74"/>
      <c r="I7" s="74"/>
      <c r="J7" s="74"/>
      <c r="K7" s="74"/>
      <c r="L7" s="72"/>
    </row>
    <row r="8" spans="1:12" s="32" customFormat="1" ht="18.5" x14ac:dyDescent="0.35">
      <c r="A8" s="33"/>
      <c r="B8" s="61"/>
      <c r="C8" s="61"/>
      <c r="D8" s="61"/>
      <c r="E8" s="61"/>
      <c r="F8" s="61"/>
      <c r="G8" s="61"/>
      <c r="H8" s="61"/>
      <c r="I8" s="61"/>
      <c r="J8" s="455"/>
      <c r="K8" s="454"/>
      <c r="L8" s="33"/>
    </row>
    <row r="9" spans="1:12" s="32" customFormat="1" ht="18.5" x14ac:dyDescent="0.35">
      <c r="A9" s="32" t="s">
        <v>162</v>
      </c>
      <c r="B9" s="99">
        <v>8562.2000000000007</v>
      </c>
      <c r="C9" s="99">
        <v>9036.9</v>
      </c>
      <c r="D9" s="99">
        <v>8960.9</v>
      </c>
      <c r="E9" s="99">
        <v>9175.2999999999993</v>
      </c>
      <c r="F9" s="99">
        <v>9334.9</v>
      </c>
      <c r="G9" s="99">
        <v>9313.2000000000007</v>
      </c>
      <c r="H9" s="99">
        <v>11375.9</v>
      </c>
      <c r="I9" s="99">
        <v>9288.5</v>
      </c>
      <c r="J9" s="99">
        <v>11668.1</v>
      </c>
      <c r="K9" s="99">
        <v>12801.1</v>
      </c>
      <c r="L9" s="32" t="s">
        <v>276</v>
      </c>
    </row>
    <row r="10" spans="1:12" s="32" customFormat="1" ht="18.5" x14ac:dyDescent="0.35">
      <c r="B10" s="99"/>
      <c r="C10" s="99"/>
      <c r="D10" s="99"/>
      <c r="E10" s="99"/>
      <c r="F10" s="99"/>
      <c r="G10" s="99"/>
      <c r="H10" s="99"/>
      <c r="I10" s="99"/>
      <c r="J10" s="455"/>
      <c r="K10" s="454"/>
    </row>
    <row r="11" spans="1:12" s="32" customFormat="1" ht="18.5" x14ac:dyDescent="0.35">
      <c r="A11" s="32" t="s">
        <v>163</v>
      </c>
      <c r="B11" s="99">
        <v>8314.4</v>
      </c>
      <c r="C11" s="99">
        <v>8788.9</v>
      </c>
      <c r="D11" s="99">
        <v>8769.4</v>
      </c>
      <c r="E11" s="99">
        <v>8975.7000000000007</v>
      </c>
      <c r="F11" s="99">
        <v>9152.5</v>
      </c>
      <c r="G11" s="99">
        <v>9086</v>
      </c>
      <c r="H11" s="99">
        <v>11145.8</v>
      </c>
      <c r="I11" s="99">
        <v>9037.2999999999993</v>
      </c>
      <c r="J11" s="99">
        <v>11389.2</v>
      </c>
      <c r="K11" s="99">
        <v>12519.4</v>
      </c>
      <c r="L11" s="32" t="s">
        <v>277</v>
      </c>
    </row>
    <row r="12" spans="1:12" s="32" customFormat="1" ht="18.5" x14ac:dyDescent="0.35">
      <c r="B12" s="99"/>
      <c r="C12" s="99"/>
      <c r="D12" s="99"/>
      <c r="E12" s="99"/>
      <c r="F12" s="99"/>
      <c r="G12" s="99"/>
      <c r="H12" s="99"/>
      <c r="I12" s="99"/>
      <c r="J12" s="455"/>
      <c r="K12" s="454"/>
    </row>
    <row r="13" spans="1:12" s="32" customFormat="1" ht="18.5" x14ac:dyDescent="0.35">
      <c r="A13" s="32" t="s">
        <v>165</v>
      </c>
      <c r="B13" s="99">
        <v>7641.5</v>
      </c>
      <c r="C13" s="99">
        <v>8303.4</v>
      </c>
      <c r="D13" s="99">
        <v>8425</v>
      </c>
      <c r="E13" s="99">
        <v>8710.7000000000007</v>
      </c>
      <c r="F13" s="99">
        <v>8906.2000000000007</v>
      </c>
      <c r="G13" s="99">
        <v>8928.7999999999993</v>
      </c>
      <c r="H13" s="99">
        <v>10875.6</v>
      </c>
      <c r="I13" s="99">
        <v>8879.2999999999993</v>
      </c>
      <c r="J13" s="99">
        <v>11081.3</v>
      </c>
      <c r="K13" s="99">
        <v>12043.9</v>
      </c>
      <c r="L13" s="32" t="s">
        <v>278</v>
      </c>
    </row>
    <row r="14" spans="1:12" s="32" customFormat="1" ht="18.5" x14ac:dyDescent="0.35">
      <c r="B14" s="99"/>
      <c r="C14" s="99"/>
      <c r="D14" s="99"/>
      <c r="E14" s="99"/>
      <c r="F14" s="99"/>
      <c r="G14" s="99"/>
      <c r="H14" s="99"/>
      <c r="I14" s="99"/>
      <c r="J14" s="99"/>
      <c r="K14" s="99"/>
    </row>
    <row r="15" spans="1:12" s="32" customFormat="1" ht="18.5" x14ac:dyDescent="0.35">
      <c r="A15" s="32" t="s">
        <v>279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32" t="s">
        <v>280</v>
      </c>
    </row>
    <row r="16" spans="1:12" s="32" customFormat="1" ht="18.5" x14ac:dyDescent="0.35">
      <c r="A16" s="32" t="s">
        <v>281</v>
      </c>
      <c r="B16" s="99">
        <v>52.6</v>
      </c>
      <c r="C16" s="99">
        <v>19.8</v>
      </c>
      <c r="D16" s="99">
        <v>21.4</v>
      </c>
      <c r="E16" s="99">
        <v>11.3</v>
      </c>
      <c r="F16" s="99">
        <v>8.6</v>
      </c>
      <c r="G16" s="99">
        <v>4</v>
      </c>
      <c r="H16" s="99">
        <v>5.2</v>
      </c>
      <c r="I16" s="99">
        <v>7.5</v>
      </c>
      <c r="J16" s="99">
        <v>2.7</v>
      </c>
      <c r="K16" s="99">
        <v>0.2</v>
      </c>
      <c r="L16" s="32" t="s">
        <v>282</v>
      </c>
    </row>
    <row r="17" spans="1:12" s="32" customFormat="1" ht="18.5" x14ac:dyDescent="0.35"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2" s="32" customFormat="1" ht="18.5" x14ac:dyDescent="0.35">
      <c r="A18" s="32" t="s">
        <v>169</v>
      </c>
      <c r="B18" s="99">
        <v>4373.2</v>
      </c>
      <c r="C18" s="99">
        <v>4846.1000000000004</v>
      </c>
      <c r="D18" s="99">
        <v>4978.2</v>
      </c>
      <c r="E18" s="99">
        <v>4511.7</v>
      </c>
      <c r="F18" s="99">
        <v>4264.5</v>
      </c>
      <c r="G18" s="99">
        <v>4413.6000000000004</v>
      </c>
      <c r="H18" s="99">
        <v>5387.1</v>
      </c>
      <c r="I18" s="99">
        <v>4396.6000000000004</v>
      </c>
      <c r="J18" s="99">
        <v>5387.2</v>
      </c>
      <c r="K18" s="99">
        <v>6433.9</v>
      </c>
      <c r="L18" s="32" t="s">
        <v>283</v>
      </c>
    </row>
    <row r="19" spans="1:12" s="32" customFormat="1" ht="18.5" x14ac:dyDescent="0.35">
      <c r="A19" s="32" t="s">
        <v>171</v>
      </c>
      <c r="B19" s="99">
        <v>2054.6999999999998</v>
      </c>
      <c r="C19" s="99">
        <v>1979.4</v>
      </c>
      <c r="D19" s="99">
        <v>2295.3000000000002</v>
      </c>
      <c r="E19" s="99">
        <v>2003.3</v>
      </c>
      <c r="F19" s="99">
        <v>1955.8</v>
      </c>
      <c r="G19" s="99">
        <v>1959.6</v>
      </c>
      <c r="H19" s="99">
        <v>2223.8000000000002</v>
      </c>
      <c r="I19" s="99">
        <v>1851.6</v>
      </c>
      <c r="J19" s="99">
        <v>2342.8000000000002</v>
      </c>
      <c r="K19" s="99">
        <v>2806</v>
      </c>
      <c r="L19" s="32" t="s">
        <v>284</v>
      </c>
    </row>
    <row r="20" spans="1:12" s="32" customFormat="1" ht="18.5" x14ac:dyDescent="0.35">
      <c r="A20" s="32" t="s">
        <v>173</v>
      </c>
      <c r="B20" s="99">
        <v>1287.3</v>
      </c>
      <c r="C20" s="99">
        <v>1915.1</v>
      </c>
      <c r="D20" s="99">
        <v>1738</v>
      </c>
      <c r="E20" s="99">
        <v>1664.6</v>
      </c>
      <c r="F20" s="99">
        <v>1603.1</v>
      </c>
      <c r="G20" s="99">
        <v>1777</v>
      </c>
      <c r="H20" s="99">
        <v>2492</v>
      </c>
      <c r="I20" s="99">
        <v>2112.6</v>
      </c>
      <c r="J20" s="99">
        <v>2618.3000000000002</v>
      </c>
      <c r="K20" s="99">
        <v>3072.9</v>
      </c>
      <c r="L20" s="32" t="s">
        <v>285</v>
      </c>
    </row>
    <row r="21" spans="1:12" s="32" customFormat="1" ht="18.5" x14ac:dyDescent="0.35">
      <c r="A21" s="32" t="s">
        <v>175</v>
      </c>
      <c r="B21" s="99">
        <v>982.9</v>
      </c>
      <c r="C21" s="99">
        <v>899.9</v>
      </c>
      <c r="D21" s="99">
        <v>784.1</v>
      </c>
      <c r="E21" s="99">
        <v>808.8</v>
      </c>
      <c r="F21" s="99">
        <v>673.3</v>
      </c>
      <c r="G21" s="99">
        <v>637.5</v>
      </c>
      <c r="H21" s="99">
        <v>630</v>
      </c>
      <c r="I21" s="99">
        <v>379.3</v>
      </c>
      <c r="J21" s="99">
        <v>367.1</v>
      </c>
      <c r="K21" s="99">
        <v>492.5</v>
      </c>
      <c r="L21" s="32" t="s">
        <v>286</v>
      </c>
    </row>
    <row r="22" spans="1:12" s="32" customFormat="1" ht="18.5" x14ac:dyDescent="0.35">
      <c r="A22" s="32" t="s">
        <v>177</v>
      </c>
      <c r="B22" s="99">
        <v>8.9</v>
      </c>
      <c r="C22" s="99">
        <v>7.1</v>
      </c>
      <c r="D22" s="99">
        <v>3.7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32" t="s">
        <v>287</v>
      </c>
    </row>
    <row r="23" spans="1:12" s="32" customFormat="1" ht="18.5" x14ac:dyDescent="0.35">
      <c r="A23" s="32" t="s">
        <v>179</v>
      </c>
      <c r="B23" s="99">
        <v>5.4</v>
      </c>
      <c r="C23" s="99">
        <v>4.9000000000000004</v>
      </c>
      <c r="D23" s="99">
        <v>4.4000000000000004</v>
      </c>
      <c r="E23" s="99">
        <v>4.2</v>
      </c>
      <c r="F23" s="99">
        <v>4.2</v>
      </c>
      <c r="G23" s="99">
        <v>5.9</v>
      </c>
      <c r="H23" s="99">
        <v>6</v>
      </c>
      <c r="I23" s="99">
        <v>9.1999999999999993</v>
      </c>
      <c r="J23" s="99">
        <v>11.5</v>
      </c>
      <c r="K23" s="99">
        <v>7</v>
      </c>
      <c r="L23" s="32" t="s">
        <v>288</v>
      </c>
    </row>
    <row r="24" spans="1:12" s="32" customFormat="1" ht="18.5" x14ac:dyDescent="0.35">
      <c r="A24" s="32" t="s">
        <v>289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</row>
    <row r="25" spans="1:12" s="32" customFormat="1" ht="18.5" x14ac:dyDescent="0.35">
      <c r="A25" s="32" t="s">
        <v>290</v>
      </c>
      <c r="B25" s="99">
        <v>34.1</v>
      </c>
      <c r="C25" s="99">
        <v>39.700000000000003</v>
      </c>
      <c r="D25" s="99">
        <v>152.69999999999999</v>
      </c>
      <c r="E25" s="99">
        <v>30.7</v>
      </c>
      <c r="F25" s="99">
        <v>28.1</v>
      </c>
      <c r="G25" s="99">
        <v>33.700000000000003</v>
      </c>
      <c r="H25" s="99">
        <v>35.200000000000003</v>
      </c>
      <c r="I25" s="99">
        <v>43.9</v>
      </c>
      <c r="J25" s="99">
        <v>47.5</v>
      </c>
      <c r="K25" s="99">
        <v>55.5</v>
      </c>
      <c r="L25" s="32" t="s">
        <v>291</v>
      </c>
    </row>
    <row r="26" spans="1:12" s="32" customFormat="1" ht="18.5" x14ac:dyDescent="0.35"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12" s="32" customFormat="1" ht="18.5" x14ac:dyDescent="0.35">
      <c r="A27" s="32" t="s">
        <v>292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32" t="s">
        <v>293</v>
      </c>
    </row>
    <row r="28" spans="1:12" s="32" customFormat="1" ht="18.5" x14ac:dyDescent="0.35">
      <c r="A28" s="32" t="s">
        <v>187</v>
      </c>
      <c r="B28" s="99">
        <v>1.8</v>
      </c>
      <c r="C28" s="99">
        <v>1.4</v>
      </c>
      <c r="D28" s="99">
        <v>6.6</v>
      </c>
      <c r="E28" s="99">
        <v>4.7</v>
      </c>
      <c r="F28" s="99">
        <v>2.6</v>
      </c>
      <c r="G28" s="99">
        <v>1</v>
      </c>
      <c r="H28" s="99">
        <v>0.7</v>
      </c>
      <c r="I28" s="99">
        <v>1.1000000000000001</v>
      </c>
      <c r="J28" s="99">
        <v>0.6</v>
      </c>
      <c r="K28" s="99">
        <v>1.2</v>
      </c>
      <c r="L28" s="32" t="s">
        <v>282</v>
      </c>
    </row>
    <row r="29" spans="1:12" s="32" customFormat="1" ht="18.5" x14ac:dyDescent="0.35"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2" s="32" customFormat="1" ht="18.5" x14ac:dyDescent="0.35">
      <c r="A30" s="32" t="s">
        <v>294</v>
      </c>
      <c r="B30" s="99">
        <v>539.9</v>
      </c>
      <c r="C30" s="99">
        <v>595.29999999999995</v>
      </c>
      <c r="D30" s="99">
        <v>626.29999999999995</v>
      </c>
      <c r="E30" s="99">
        <v>1559.6</v>
      </c>
      <c r="F30" s="99">
        <v>1698.7</v>
      </c>
      <c r="G30" s="99">
        <v>1645.8</v>
      </c>
      <c r="H30" s="99">
        <v>2299.1</v>
      </c>
      <c r="I30" s="99">
        <v>1634.9</v>
      </c>
      <c r="J30" s="99">
        <v>2498.4</v>
      </c>
      <c r="K30" s="99">
        <v>2685.8</v>
      </c>
      <c r="L30" s="32" t="s">
        <v>295</v>
      </c>
    </row>
    <row r="31" spans="1:12" s="32" customFormat="1" ht="18.5" x14ac:dyDescent="0.35">
      <c r="B31" s="99"/>
      <c r="C31" s="99"/>
      <c r="D31" s="99"/>
      <c r="E31" s="99"/>
      <c r="F31" s="99"/>
      <c r="G31" s="99"/>
      <c r="H31" s="99"/>
      <c r="I31" s="99"/>
      <c r="J31" s="99"/>
      <c r="K31" s="99"/>
    </row>
    <row r="32" spans="1:12" s="32" customFormat="1" ht="18.5" x14ac:dyDescent="0.35">
      <c r="A32" s="32" t="s">
        <v>189</v>
      </c>
      <c r="B32" s="99">
        <v>2592.8000000000002</v>
      </c>
      <c r="C32" s="99">
        <v>2821</v>
      </c>
      <c r="D32" s="99">
        <v>2773</v>
      </c>
      <c r="E32" s="99">
        <v>2604.3000000000002</v>
      </c>
      <c r="F32" s="99">
        <v>2912.7</v>
      </c>
      <c r="G32" s="99">
        <v>2844.9</v>
      </c>
      <c r="H32" s="99">
        <v>3163.1</v>
      </c>
      <c r="I32" s="99">
        <v>2821.7</v>
      </c>
      <c r="J32" s="99">
        <v>3178.9</v>
      </c>
      <c r="K32" s="99">
        <v>2914.1</v>
      </c>
      <c r="L32" s="32" t="s">
        <v>296</v>
      </c>
    </row>
    <row r="33" spans="1:13" s="32" customFormat="1" ht="18.5" x14ac:dyDescent="0.35">
      <c r="A33" s="32" t="s">
        <v>191</v>
      </c>
      <c r="B33" s="99">
        <v>282.3</v>
      </c>
      <c r="C33" s="99">
        <v>266.5</v>
      </c>
      <c r="D33" s="99">
        <v>258.2</v>
      </c>
      <c r="E33" s="99">
        <v>264.7</v>
      </c>
      <c r="F33" s="99">
        <v>264.3</v>
      </c>
      <c r="G33" s="99">
        <v>264.2</v>
      </c>
      <c r="H33" s="99">
        <v>274.60000000000002</v>
      </c>
      <c r="I33" s="99">
        <v>234.2</v>
      </c>
      <c r="J33" s="99">
        <v>266</v>
      </c>
      <c r="K33" s="99">
        <v>283.10000000000002</v>
      </c>
      <c r="L33" s="32" t="s">
        <v>297</v>
      </c>
    </row>
    <row r="34" spans="1:13" s="32" customFormat="1" ht="18.5" x14ac:dyDescent="0.35">
      <c r="A34" s="32" t="s">
        <v>193</v>
      </c>
      <c r="B34" s="99">
        <v>54.2</v>
      </c>
      <c r="C34" s="99">
        <v>46.9</v>
      </c>
      <c r="D34" s="99">
        <v>44.1</v>
      </c>
      <c r="E34" s="99">
        <v>46</v>
      </c>
      <c r="F34" s="99">
        <v>49.7</v>
      </c>
      <c r="G34" s="99">
        <v>47.3</v>
      </c>
      <c r="H34" s="99">
        <v>50.7</v>
      </c>
      <c r="I34" s="99">
        <v>37.4</v>
      </c>
      <c r="J34" s="99">
        <v>45.1</v>
      </c>
      <c r="K34" s="99">
        <v>54</v>
      </c>
      <c r="L34" s="32" t="s">
        <v>298</v>
      </c>
    </row>
    <row r="35" spans="1:13" s="32" customFormat="1" ht="18.5" x14ac:dyDescent="0.35">
      <c r="A35" s="32" t="s">
        <v>195</v>
      </c>
      <c r="B35" s="99">
        <v>207.3</v>
      </c>
      <c r="C35" s="99">
        <v>195</v>
      </c>
      <c r="D35" s="99">
        <v>192.3</v>
      </c>
      <c r="E35" s="99">
        <v>194.6</v>
      </c>
      <c r="F35" s="99">
        <v>190.9</v>
      </c>
      <c r="G35" s="99">
        <v>195.2</v>
      </c>
      <c r="H35" s="99">
        <v>201</v>
      </c>
      <c r="I35" s="99">
        <v>173.9</v>
      </c>
      <c r="J35" s="99">
        <v>191</v>
      </c>
      <c r="K35" s="99">
        <v>198.7</v>
      </c>
      <c r="L35" s="32" t="s">
        <v>299</v>
      </c>
    </row>
    <row r="36" spans="1:13" s="32" customFormat="1" ht="18.5" x14ac:dyDescent="0.35">
      <c r="A36" s="32" t="s">
        <v>197</v>
      </c>
      <c r="B36" s="99">
        <v>20.8</v>
      </c>
      <c r="C36" s="99">
        <v>24.7</v>
      </c>
      <c r="D36" s="99">
        <v>21.8</v>
      </c>
      <c r="E36" s="99">
        <v>24</v>
      </c>
      <c r="F36" s="99">
        <v>23.8</v>
      </c>
      <c r="G36" s="99">
        <v>21.7</v>
      </c>
      <c r="H36" s="99">
        <v>22.9</v>
      </c>
      <c r="I36" s="99">
        <v>22.9</v>
      </c>
      <c r="J36" s="99">
        <v>29.9</v>
      </c>
      <c r="K36" s="99">
        <v>30.4</v>
      </c>
      <c r="L36" s="32" t="s">
        <v>300</v>
      </c>
    </row>
    <row r="37" spans="1:13" s="32" customFormat="1" ht="18.5" x14ac:dyDescent="0.35">
      <c r="A37" s="32" t="s">
        <v>199</v>
      </c>
      <c r="B37" s="99">
        <v>2310.4</v>
      </c>
      <c r="C37" s="99">
        <v>2554.5</v>
      </c>
      <c r="D37" s="99">
        <v>2514.8000000000002</v>
      </c>
      <c r="E37" s="99">
        <v>2339.6999999999998</v>
      </c>
      <c r="F37" s="99">
        <v>2648.4</v>
      </c>
      <c r="G37" s="99">
        <v>2580.6999999999998</v>
      </c>
      <c r="H37" s="99">
        <v>2888.5</v>
      </c>
      <c r="I37" s="99">
        <v>2587.5</v>
      </c>
      <c r="J37" s="99">
        <v>2912.9</v>
      </c>
      <c r="K37" s="99">
        <v>2631</v>
      </c>
      <c r="L37" s="32" t="s">
        <v>301</v>
      </c>
    </row>
    <row r="38" spans="1:13" s="32" customFormat="1" ht="18.5" x14ac:dyDescent="0.35">
      <c r="A38" s="32" t="s">
        <v>302</v>
      </c>
      <c r="B38" s="99">
        <v>1632.5</v>
      </c>
      <c r="C38" s="99">
        <v>1902.2</v>
      </c>
      <c r="D38" s="99">
        <v>1942.9</v>
      </c>
      <c r="E38" s="99">
        <v>1862.3</v>
      </c>
      <c r="F38" s="99">
        <v>2078.1999999999998</v>
      </c>
      <c r="G38" s="99">
        <v>1914.7</v>
      </c>
      <c r="H38" s="99">
        <v>2083</v>
      </c>
      <c r="I38" s="99">
        <v>1848.1</v>
      </c>
      <c r="J38" s="99">
        <v>1753.2</v>
      </c>
      <c r="K38" s="99">
        <v>1578.8</v>
      </c>
      <c r="L38" s="32" t="s">
        <v>303</v>
      </c>
    </row>
    <row r="39" spans="1:13" s="32" customFormat="1" ht="18.5" x14ac:dyDescent="0.35">
      <c r="A39" s="32" t="s">
        <v>201</v>
      </c>
      <c r="B39" s="99">
        <v>4.4000000000000004</v>
      </c>
      <c r="C39" s="99">
        <v>4</v>
      </c>
      <c r="D39" s="99">
        <v>3.2</v>
      </c>
      <c r="E39" s="99">
        <v>3.3</v>
      </c>
      <c r="F39" s="99">
        <v>3.3</v>
      </c>
      <c r="G39" s="99">
        <v>2.8</v>
      </c>
      <c r="H39" s="99">
        <v>4.7</v>
      </c>
      <c r="I39" s="99">
        <v>2.2999999999999998</v>
      </c>
      <c r="J39" s="99">
        <v>0.6</v>
      </c>
      <c r="K39" s="99">
        <v>0.6</v>
      </c>
      <c r="L39" s="32" t="s">
        <v>304</v>
      </c>
    </row>
    <row r="40" spans="1:13" s="32" customFormat="1" ht="18.5" x14ac:dyDescent="0.35">
      <c r="A40" s="32" t="s">
        <v>203</v>
      </c>
      <c r="B40" s="99">
        <v>186.9</v>
      </c>
      <c r="C40" s="99">
        <v>171.1</v>
      </c>
      <c r="D40" s="99">
        <v>170.9</v>
      </c>
      <c r="E40" s="99">
        <v>100.3</v>
      </c>
      <c r="F40" s="99">
        <v>107.1</v>
      </c>
      <c r="G40" s="99">
        <v>155.80000000000001</v>
      </c>
      <c r="H40" s="99">
        <v>101</v>
      </c>
      <c r="I40" s="99">
        <v>88.8</v>
      </c>
      <c r="J40" s="99">
        <v>114.1</v>
      </c>
      <c r="K40" s="99">
        <v>91.3</v>
      </c>
      <c r="L40" s="32" t="s">
        <v>305</v>
      </c>
    </row>
    <row r="41" spans="1:13" s="32" customFormat="1" ht="18.5" x14ac:dyDescent="0.35">
      <c r="A41" s="32" t="s">
        <v>205</v>
      </c>
      <c r="B41" s="99">
        <v>419.2</v>
      </c>
      <c r="C41" s="99">
        <v>392</v>
      </c>
      <c r="D41" s="99">
        <v>298.5</v>
      </c>
      <c r="E41" s="99">
        <v>285.60000000000002</v>
      </c>
      <c r="F41" s="99">
        <v>369.2</v>
      </c>
      <c r="G41" s="99">
        <v>407.3</v>
      </c>
      <c r="H41" s="99">
        <v>519.1</v>
      </c>
      <c r="I41" s="99">
        <v>381.7</v>
      </c>
      <c r="J41" s="99">
        <v>611.70000000000005</v>
      </c>
      <c r="K41" s="99">
        <v>649.9</v>
      </c>
      <c r="L41" s="32" t="s">
        <v>306</v>
      </c>
      <c r="M41" s="99"/>
    </row>
    <row r="42" spans="1:13" s="32" customFormat="1" ht="18.5" x14ac:dyDescent="0.35">
      <c r="A42" s="32" t="s">
        <v>307</v>
      </c>
      <c r="B42" s="99">
        <v>0</v>
      </c>
      <c r="C42" s="99">
        <v>0</v>
      </c>
      <c r="D42" s="99">
        <v>0</v>
      </c>
      <c r="E42" s="99">
        <v>0</v>
      </c>
      <c r="F42" s="99">
        <v>0</v>
      </c>
      <c r="G42" s="99">
        <v>0</v>
      </c>
      <c r="H42" s="99">
        <v>0</v>
      </c>
      <c r="I42" s="99">
        <v>0</v>
      </c>
      <c r="J42" s="99">
        <v>0</v>
      </c>
      <c r="K42" s="99">
        <v>0</v>
      </c>
      <c r="L42" s="32" t="s">
        <v>308</v>
      </c>
    </row>
    <row r="43" spans="1:13" s="32" customFormat="1" ht="18.5" x14ac:dyDescent="0.35">
      <c r="A43" s="32" t="s">
        <v>309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32" t="s">
        <v>310</v>
      </c>
    </row>
    <row r="44" spans="1:13" s="32" customFormat="1" ht="18.5" x14ac:dyDescent="0.35">
      <c r="A44" s="32" t="s">
        <v>311</v>
      </c>
      <c r="B44" s="99">
        <v>0</v>
      </c>
      <c r="C44" s="99">
        <v>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32" t="s">
        <v>312</v>
      </c>
    </row>
    <row r="45" spans="1:13" s="32" customFormat="1" ht="18.5" x14ac:dyDescent="0.35">
      <c r="A45" s="32" t="s">
        <v>213</v>
      </c>
      <c r="B45" s="99">
        <v>67.400000000000006</v>
      </c>
      <c r="C45" s="99">
        <v>85.2</v>
      </c>
      <c r="D45" s="99">
        <v>99.3</v>
      </c>
      <c r="E45" s="99">
        <v>88.2</v>
      </c>
      <c r="F45" s="99">
        <v>90.7</v>
      </c>
      <c r="G45" s="99">
        <v>100.1</v>
      </c>
      <c r="H45" s="99">
        <v>180.7</v>
      </c>
      <c r="I45" s="99">
        <v>266.5</v>
      </c>
      <c r="J45" s="99">
        <v>433.3</v>
      </c>
      <c r="K45" s="99">
        <v>310.39999999999998</v>
      </c>
      <c r="L45" s="32" t="s">
        <v>313</v>
      </c>
    </row>
    <row r="46" spans="1:13" s="32" customFormat="1" ht="18.5" x14ac:dyDescent="0.35">
      <c r="B46" s="99"/>
      <c r="C46" s="99"/>
      <c r="D46" s="99"/>
      <c r="E46" s="99"/>
      <c r="F46" s="99"/>
      <c r="G46" s="99"/>
      <c r="H46" s="99"/>
      <c r="I46" s="99"/>
      <c r="J46" s="99"/>
      <c r="K46" s="99"/>
    </row>
    <row r="47" spans="1:13" s="32" customFormat="1" ht="18.5" x14ac:dyDescent="0.35">
      <c r="A47" s="32" t="s">
        <v>215</v>
      </c>
      <c r="B47" s="99">
        <v>81.099999999999994</v>
      </c>
      <c r="C47" s="99">
        <v>19.8</v>
      </c>
      <c r="D47" s="99">
        <v>19.600000000000001</v>
      </c>
      <c r="E47" s="99">
        <v>19</v>
      </c>
      <c r="F47" s="99">
        <v>19</v>
      </c>
      <c r="G47" s="99">
        <v>19.399999999999999</v>
      </c>
      <c r="H47" s="99">
        <v>20.399999999999999</v>
      </c>
      <c r="I47" s="99">
        <v>17.600000000000001</v>
      </c>
      <c r="J47" s="99">
        <v>13.5</v>
      </c>
      <c r="K47" s="99">
        <v>8.8000000000000007</v>
      </c>
      <c r="L47" s="32" t="s">
        <v>314</v>
      </c>
    </row>
    <row r="48" spans="1:13" s="32" customFormat="1" ht="18.5" x14ac:dyDescent="0.35">
      <c r="A48" s="32" t="s">
        <v>217</v>
      </c>
      <c r="B48" s="99">
        <v>64.3</v>
      </c>
      <c r="C48" s="99">
        <v>2.2650000000000001</v>
      </c>
      <c r="D48" s="99">
        <v>2.2999999999999998</v>
      </c>
      <c r="E48" s="99">
        <v>2.2000000000000002</v>
      </c>
      <c r="F48" s="99">
        <v>2.2999999999999998</v>
      </c>
      <c r="G48" s="99">
        <v>2.2000000000000002</v>
      </c>
      <c r="H48" s="99">
        <v>2.2999999999999998</v>
      </c>
      <c r="I48" s="99">
        <v>1.5</v>
      </c>
      <c r="J48" s="99">
        <v>1.2</v>
      </c>
      <c r="K48" s="99">
        <v>0.4</v>
      </c>
      <c r="L48" s="32" t="s">
        <v>315</v>
      </c>
    </row>
    <row r="49" spans="1:12" s="32" customFormat="1" ht="18.5" x14ac:dyDescent="0.35">
      <c r="A49" s="32" t="s">
        <v>316</v>
      </c>
      <c r="B49" s="99">
        <v>0.1</v>
      </c>
      <c r="C49" s="99">
        <v>0</v>
      </c>
      <c r="D49" s="99">
        <v>0</v>
      </c>
      <c r="E49" s="99">
        <v>0.1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32" t="s">
        <v>317</v>
      </c>
    </row>
    <row r="50" spans="1:12" s="32" customFormat="1" ht="18.5" x14ac:dyDescent="0.35">
      <c r="A50" s="32" t="s">
        <v>318</v>
      </c>
      <c r="B50" s="99">
        <v>16.7</v>
      </c>
      <c r="C50" s="99">
        <v>17.600000000000001</v>
      </c>
      <c r="D50" s="99">
        <v>17.2</v>
      </c>
      <c r="E50" s="99">
        <v>16.7</v>
      </c>
      <c r="F50" s="99">
        <v>16.7</v>
      </c>
      <c r="G50" s="99">
        <v>17.2</v>
      </c>
      <c r="H50" s="99">
        <v>18.100000000000001</v>
      </c>
      <c r="I50" s="99">
        <v>16.100000000000001</v>
      </c>
      <c r="J50" s="99">
        <v>12.3</v>
      </c>
      <c r="K50" s="99">
        <v>8.4</v>
      </c>
      <c r="L50" s="32" t="s">
        <v>319</v>
      </c>
    </row>
    <row r="51" spans="1:12" s="32" customFormat="1" ht="18.5" x14ac:dyDescent="0.3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</row>
    <row r="52" spans="1:12" s="32" customFormat="1" ht="18.5" x14ac:dyDescent="0.35"/>
    <row r="53" spans="1:12" s="32" customFormat="1" ht="18.5" x14ac:dyDescent="0.35">
      <c r="L53" s="32" t="s">
        <v>320</v>
      </c>
    </row>
    <row r="54" spans="1:12" s="32" customFormat="1" ht="18.5" x14ac:dyDescent="0.35"/>
    <row r="55" spans="1:12" s="32" customFormat="1" ht="18.5" x14ac:dyDescent="0.35"/>
    <row r="56" spans="1:12" s="62" customFormat="1" ht="18.5" x14ac:dyDescent="0.35">
      <c r="A56" s="62" t="s">
        <v>321</v>
      </c>
      <c r="B56" s="29"/>
      <c r="C56" s="29"/>
    </row>
    <row r="57" spans="1:12" s="62" customFormat="1" ht="18.5" x14ac:dyDescent="0.35">
      <c r="A57" s="62" t="s">
        <v>322</v>
      </c>
      <c r="B57" s="29"/>
      <c r="C57" s="29"/>
    </row>
    <row r="58" spans="1:12" s="29" customFormat="1" ht="16.5" x14ac:dyDescent="0.35">
      <c r="A58" s="49" t="s">
        <v>137</v>
      </c>
    </row>
    <row r="60" spans="1:12" s="32" customFormat="1" ht="18.5" x14ac:dyDescent="0.35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</row>
    <row r="61" spans="1:12" s="32" customFormat="1" ht="18.5" x14ac:dyDescent="0.35">
      <c r="A61" s="72"/>
      <c r="B61" s="74">
        <v>2013</v>
      </c>
      <c r="C61" s="74">
        <v>2014</v>
      </c>
      <c r="D61" s="74">
        <v>2015</v>
      </c>
      <c r="E61" s="74">
        <v>2016</v>
      </c>
      <c r="F61" s="74">
        <v>2017</v>
      </c>
      <c r="G61" s="74">
        <v>2018</v>
      </c>
      <c r="H61" s="74">
        <v>2019</v>
      </c>
      <c r="I61" s="74" t="s">
        <v>3</v>
      </c>
      <c r="J61" s="74" t="s">
        <v>4</v>
      </c>
      <c r="K61" s="74" t="s">
        <v>87</v>
      </c>
      <c r="L61" s="74"/>
    </row>
    <row r="62" spans="1:12" s="32" customFormat="1" ht="18.5" x14ac:dyDescent="0.35">
      <c r="A62" s="72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2"/>
    </row>
    <row r="63" spans="1:12" s="32" customFormat="1" ht="18.5" x14ac:dyDescent="0.35">
      <c r="J63" s="455">
        <f>K63/J64*100</f>
        <v>54.433257551152977</v>
      </c>
      <c r="K63" s="454">
        <f>K64-J64</f>
        <v>167.60000000000002</v>
      </c>
    </row>
    <row r="64" spans="1:12" s="32" customFormat="1" ht="18.5" x14ac:dyDescent="0.35">
      <c r="A64" s="32" t="s">
        <v>227</v>
      </c>
      <c r="B64" s="99">
        <v>672.9</v>
      </c>
      <c r="C64" s="99">
        <v>485.5</v>
      </c>
      <c r="D64" s="99">
        <v>344.4</v>
      </c>
      <c r="E64" s="99">
        <v>264.89999999999998</v>
      </c>
      <c r="F64" s="99">
        <v>246.3</v>
      </c>
      <c r="G64" s="99">
        <v>157.19999999999999</v>
      </c>
      <c r="H64" s="99">
        <v>270.2</v>
      </c>
      <c r="I64" s="99">
        <v>158</v>
      </c>
      <c r="J64" s="99">
        <v>307.89999999999998</v>
      </c>
      <c r="K64" s="99">
        <v>475.5</v>
      </c>
      <c r="L64" s="32" t="s">
        <v>323</v>
      </c>
    </row>
    <row r="65" spans="1:12" s="32" customFormat="1" ht="18.5" x14ac:dyDescent="0.35"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2" s="32" customFormat="1" ht="18.5" x14ac:dyDescent="0.35">
      <c r="A66" s="32" t="s">
        <v>229</v>
      </c>
      <c r="B66" s="99">
        <v>24.3</v>
      </c>
      <c r="C66" s="99">
        <v>81.8</v>
      </c>
      <c r="D66" s="99">
        <v>20.2</v>
      </c>
      <c r="E66" s="99">
        <v>50.8</v>
      </c>
      <c r="F66" s="99">
        <v>21.9</v>
      </c>
      <c r="G66" s="99">
        <v>0</v>
      </c>
      <c r="H66" s="99">
        <v>0</v>
      </c>
      <c r="I66" s="99">
        <v>0</v>
      </c>
      <c r="J66" s="99">
        <v>20.9</v>
      </c>
      <c r="K66" s="99">
        <v>107.6</v>
      </c>
      <c r="L66" s="32" t="s">
        <v>324</v>
      </c>
    </row>
    <row r="67" spans="1:12" s="32" customFormat="1" ht="18.5" x14ac:dyDescent="0.35">
      <c r="A67" s="32" t="s">
        <v>231</v>
      </c>
      <c r="B67" s="99">
        <v>38.9</v>
      </c>
      <c r="C67" s="99">
        <v>72.3</v>
      </c>
      <c r="D67" s="99">
        <v>93.6</v>
      </c>
      <c r="E67" s="99">
        <v>77.2</v>
      </c>
      <c r="F67" s="99">
        <v>53.6</v>
      </c>
      <c r="G67" s="99">
        <v>39.799999999999997</v>
      </c>
      <c r="H67" s="99">
        <v>86.4</v>
      </c>
      <c r="I67" s="99">
        <v>17.7</v>
      </c>
      <c r="J67" s="99">
        <v>82</v>
      </c>
      <c r="K67" s="99">
        <v>93</v>
      </c>
      <c r="L67" s="32" t="s">
        <v>325</v>
      </c>
    </row>
    <row r="68" spans="1:12" s="32" customFormat="1" ht="18.5" x14ac:dyDescent="0.35">
      <c r="A68" s="32" t="s">
        <v>237</v>
      </c>
      <c r="B68" s="99">
        <v>609.70000000000005</v>
      </c>
      <c r="C68" s="99">
        <v>331.4</v>
      </c>
      <c r="D68" s="99">
        <v>230.6</v>
      </c>
      <c r="E68" s="99">
        <v>136.9</v>
      </c>
      <c r="F68" s="99">
        <v>170.7</v>
      </c>
      <c r="G68" s="99">
        <v>117.4</v>
      </c>
      <c r="H68" s="99">
        <v>183.7</v>
      </c>
      <c r="I68" s="99">
        <v>140.19999999999999</v>
      </c>
      <c r="J68" s="99">
        <v>205</v>
      </c>
      <c r="K68" s="99">
        <v>274.89999999999998</v>
      </c>
      <c r="L68" s="32" t="s">
        <v>326</v>
      </c>
    </row>
    <row r="69" spans="1:12" s="32" customFormat="1" ht="18.5" x14ac:dyDescent="0.35">
      <c r="A69" s="32" t="s">
        <v>241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32" t="s">
        <v>327</v>
      </c>
    </row>
    <row r="70" spans="1:12" s="32" customFormat="1" ht="18.5" x14ac:dyDescent="0.35">
      <c r="A70" s="32" t="s">
        <v>243</v>
      </c>
      <c r="B70" s="99">
        <v>0</v>
      </c>
      <c r="C70" s="99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32" t="s">
        <v>328</v>
      </c>
    </row>
    <row r="71" spans="1:12" s="32" customFormat="1" ht="18.5" x14ac:dyDescent="0.35">
      <c r="B71" s="99"/>
      <c r="C71" s="99"/>
      <c r="D71" s="99"/>
      <c r="E71" s="99"/>
      <c r="F71" s="99"/>
      <c r="G71" s="99"/>
      <c r="H71" s="99"/>
      <c r="I71" s="99"/>
      <c r="J71" s="455">
        <f>K71/J72*100</f>
        <v>0.96808892076014552</v>
      </c>
      <c r="K71" s="454">
        <f>K72-J72</f>
        <v>2.7000000000000455</v>
      </c>
    </row>
    <row r="72" spans="1:12" s="32" customFormat="1" ht="18.5" x14ac:dyDescent="0.35">
      <c r="A72" s="32" t="s">
        <v>246</v>
      </c>
      <c r="B72" s="99">
        <v>247.8</v>
      </c>
      <c r="C72" s="99">
        <v>248</v>
      </c>
      <c r="D72" s="99">
        <v>191.5</v>
      </c>
      <c r="E72" s="99">
        <v>199.6</v>
      </c>
      <c r="F72" s="99">
        <v>182.4</v>
      </c>
      <c r="G72" s="99">
        <v>227.2</v>
      </c>
      <c r="H72" s="99">
        <v>230.1</v>
      </c>
      <c r="I72" s="99">
        <v>251.3</v>
      </c>
      <c r="J72" s="99">
        <v>278.89999999999998</v>
      </c>
      <c r="K72" s="99">
        <v>281.60000000000002</v>
      </c>
      <c r="L72" s="32" t="s">
        <v>247</v>
      </c>
    </row>
    <row r="73" spans="1:12" s="32" customFormat="1" ht="18.5" x14ac:dyDescent="0.35"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2" s="32" customFormat="1" ht="18.5" x14ac:dyDescent="0.35">
      <c r="A74" s="32" t="s">
        <v>329</v>
      </c>
      <c r="B74" s="99">
        <v>0</v>
      </c>
      <c r="C74" s="99">
        <v>0</v>
      </c>
      <c r="D74" s="99">
        <v>2.2999999999999998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32" t="s">
        <v>330</v>
      </c>
    </row>
    <row r="75" spans="1:12" s="32" customFormat="1" ht="18.5" x14ac:dyDescent="0.35">
      <c r="A75" s="32" t="s">
        <v>331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32" t="s">
        <v>332</v>
      </c>
    </row>
    <row r="76" spans="1:12" s="32" customFormat="1" ht="18.5" x14ac:dyDescent="0.35">
      <c r="A76" s="32" t="s">
        <v>333</v>
      </c>
      <c r="B76" s="99">
        <v>247.8</v>
      </c>
      <c r="C76" s="99">
        <v>248</v>
      </c>
      <c r="D76" s="99">
        <v>189.2</v>
      </c>
      <c r="E76" s="99">
        <v>199.6</v>
      </c>
      <c r="F76" s="99">
        <v>182.4</v>
      </c>
      <c r="G76" s="99">
        <v>227.2</v>
      </c>
      <c r="H76" s="99">
        <v>230.1</v>
      </c>
      <c r="I76" s="99">
        <v>251.3</v>
      </c>
      <c r="J76" s="99">
        <v>278.89999999999998</v>
      </c>
      <c r="K76" s="99">
        <v>281.60000000000002</v>
      </c>
      <c r="L76" s="32" t="s">
        <v>334</v>
      </c>
    </row>
    <row r="77" spans="1:12" s="32" customFormat="1" ht="18.5" x14ac:dyDescent="0.35"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1:12" s="32" customFormat="1" ht="18.5" x14ac:dyDescent="0.35">
      <c r="A78" s="32" t="s">
        <v>335</v>
      </c>
      <c r="B78" s="99">
        <v>0</v>
      </c>
      <c r="C78" s="99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32" t="s">
        <v>336</v>
      </c>
    </row>
    <row r="79" spans="1:12" ht="16.5" x14ac:dyDescent="0.35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</row>
    <row r="81" spans="1:8" x14ac:dyDescent="0.35">
      <c r="A81" s="31" t="s">
        <v>337</v>
      </c>
      <c r="G81" s="31" t="s">
        <v>1823</v>
      </c>
    </row>
    <row r="82" spans="1:8" x14ac:dyDescent="0.35">
      <c r="A82" s="31" t="s">
        <v>338</v>
      </c>
      <c r="G82" s="31" t="s">
        <v>628</v>
      </c>
    </row>
    <row r="83" spans="1:8" x14ac:dyDescent="0.35">
      <c r="A83" s="31" t="s">
        <v>262</v>
      </c>
      <c r="G83" s="31" t="s">
        <v>263</v>
      </c>
    </row>
    <row r="84" spans="1:8" x14ac:dyDescent="0.35">
      <c r="A84" s="31" t="s">
        <v>264</v>
      </c>
      <c r="G84" s="31" t="s">
        <v>265</v>
      </c>
    </row>
    <row r="85" spans="1:8" x14ac:dyDescent="0.35">
      <c r="A85" s="31" t="s">
        <v>1825</v>
      </c>
      <c r="G85" s="31" t="s">
        <v>267</v>
      </c>
    </row>
    <row r="86" spans="1:8" x14ac:dyDescent="0.35">
      <c r="A86" s="31" t="s">
        <v>339</v>
      </c>
      <c r="G86" s="108" t="s">
        <v>1824</v>
      </c>
    </row>
    <row r="87" spans="1:8" x14ac:dyDescent="0.35">
      <c r="A87" s="31" t="s">
        <v>340</v>
      </c>
    </row>
    <row r="90" spans="1:8" ht="16.5" x14ac:dyDescent="0.35">
      <c r="A90" s="49" t="s">
        <v>341</v>
      </c>
      <c r="B90" s="50"/>
      <c r="C90" s="50"/>
      <c r="D90" s="50"/>
      <c r="E90" s="50"/>
      <c r="G90" s="49" t="s">
        <v>273</v>
      </c>
      <c r="H90" s="50"/>
    </row>
  </sheetData>
  <hyperlinks>
    <hyperlink ref="L3" location="'ÍNDICE-INDEX'!A1" display="ÍNDICE - INDEX" xr:uid="{7606F18F-1435-493F-8C11-E1B3E9F731C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925C-D377-4A94-A2D4-46968EAFDAAB}">
  <sheetPr>
    <tabColor theme="9" tint="0.59999389629810485"/>
  </sheetPr>
  <dimension ref="A1:I31"/>
  <sheetViews>
    <sheetView zoomScale="70" zoomScaleNormal="70" workbookViewId="0">
      <selection activeCell="I10" sqref="I10"/>
    </sheetView>
  </sheetViews>
  <sheetFormatPr defaultColWidth="9.1796875" defaultRowHeight="15" x14ac:dyDescent="0.35"/>
  <cols>
    <col min="1" max="1" width="48.81640625" style="31" customWidth="1"/>
    <col min="2" max="6" width="16.81640625" style="31" customWidth="1"/>
    <col min="7" max="7" width="48.81640625" style="31" customWidth="1"/>
    <col min="8" max="8" width="10.81640625" style="31" bestFit="1" customWidth="1"/>
    <col min="9" max="9" width="17.08984375" style="31" bestFit="1" customWidth="1"/>
    <col min="10" max="16384" width="9.1796875" style="31"/>
  </cols>
  <sheetData>
    <row r="1" spans="1:8" s="29" customFormat="1" ht="18.5" x14ac:dyDescent="0.35">
      <c r="A1" s="27" t="s">
        <v>640</v>
      </c>
      <c r="B1" s="225"/>
      <c r="C1" s="225"/>
      <c r="D1" s="225"/>
      <c r="E1" s="225"/>
      <c r="F1" s="225"/>
      <c r="G1" s="225"/>
    </row>
    <row r="2" spans="1:8" s="29" customFormat="1" ht="18.5" x14ac:dyDescent="0.35">
      <c r="A2" s="27" t="s">
        <v>641</v>
      </c>
      <c r="B2" s="225"/>
      <c r="C2" s="225"/>
      <c r="D2" s="225"/>
      <c r="E2" s="225"/>
      <c r="F2" s="225"/>
      <c r="G2" s="434" t="s">
        <v>1675</v>
      </c>
      <c r="H2" s="3"/>
    </row>
    <row r="3" spans="1:8" s="29" customFormat="1" ht="16.5" x14ac:dyDescent="0.35">
      <c r="A3" s="30" t="s">
        <v>137</v>
      </c>
      <c r="B3" s="225"/>
      <c r="C3" s="225"/>
      <c r="D3" s="225"/>
      <c r="E3" s="225"/>
      <c r="F3" s="225"/>
      <c r="G3" s="225"/>
    </row>
    <row r="4" spans="1:8" s="32" customFormat="1" ht="18.5" x14ac:dyDescent="0.35">
      <c r="A4" s="33"/>
      <c r="B4" s="33"/>
      <c r="C4" s="33"/>
      <c r="D4" s="33"/>
      <c r="E4" s="33"/>
      <c r="F4" s="33"/>
      <c r="G4" s="33"/>
    </row>
    <row r="5" spans="1:8" s="32" customFormat="1" ht="18.5" x14ac:dyDescent="0.35">
      <c r="A5" s="72"/>
      <c r="B5" s="72"/>
      <c r="C5" s="72"/>
      <c r="D5" s="72"/>
      <c r="E5" s="72"/>
      <c r="F5" s="72"/>
      <c r="G5" s="72"/>
    </row>
    <row r="6" spans="1:8" s="32" customFormat="1" ht="18.5" x14ac:dyDescent="0.35">
      <c r="A6" s="72"/>
      <c r="B6" s="74">
        <v>2018</v>
      </c>
      <c r="C6" s="74">
        <v>2019</v>
      </c>
      <c r="D6" s="74">
        <v>2020</v>
      </c>
      <c r="E6" s="74">
        <v>2021</v>
      </c>
      <c r="F6" s="74">
        <v>2022</v>
      </c>
      <c r="G6" s="74"/>
    </row>
    <row r="7" spans="1:8" s="32" customFormat="1" ht="18.5" x14ac:dyDescent="0.35">
      <c r="A7" s="72"/>
      <c r="B7" s="74"/>
      <c r="C7" s="74"/>
      <c r="D7" s="74"/>
      <c r="E7" s="74"/>
      <c r="F7" s="74"/>
      <c r="G7" s="72"/>
    </row>
    <row r="8" spans="1:8" s="32" customFormat="1" ht="18.5" x14ac:dyDescent="0.35">
      <c r="A8" s="33"/>
      <c r="B8" s="33"/>
      <c r="C8" s="33"/>
      <c r="D8" s="33"/>
      <c r="E8" s="33"/>
      <c r="F8" s="33"/>
      <c r="G8" s="33"/>
    </row>
    <row r="9" spans="1:8" s="32" customFormat="1" ht="18.5" x14ac:dyDescent="0.35">
      <c r="A9" s="33" t="s">
        <v>644</v>
      </c>
      <c r="B9" s="229">
        <v>71490.600000000006</v>
      </c>
      <c r="C9" s="229">
        <v>62870.2</v>
      </c>
      <c r="D9" s="229">
        <v>62174.6</v>
      </c>
      <c r="E9" s="229">
        <v>61358.2</v>
      </c>
      <c r="F9" s="229">
        <v>50697.599999999999</v>
      </c>
      <c r="G9" s="33" t="s">
        <v>645</v>
      </c>
      <c r="H9" s="56"/>
    </row>
    <row r="10" spans="1:8" s="32" customFormat="1" ht="18.5" x14ac:dyDescent="0.35">
      <c r="A10" s="33"/>
      <c r="B10" s="229"/>
      <c r="C10" s="229"/>
      <c r="D10" s="229"/>
      <c r="E10" s="229"/>
      <c r="F10" s="229"/>
      <c r="G10" s="33"/>
    </row>
    <row r="11" spans="1:8" s="32" customFormat="1" ht="18.5" x14ac:dyDescent="0.35">
      <c r="A11" s="33"/>
      <c r="B11" s="230"/>
      <c r="C11" s="230"/>
      <c r="D11" s="230"/>
      <c r="E11" s="230"/>
      <c r="F11" s="230"/>
      <c r="G11" s="33"/>
    </row>
    <row r="12" spans="1:8" s="32" customFormat="1" ht="18.5" x14ac:dyDescent="0.35">
      <c r="A12" s="33"/>
      <c r="B12" s="229"/>
      <c r="C12" s="229"/>
      <c r="D12" s="229"/>
      <c r="E12" s="229"/>
      <c r="F12" s="229"/>
      <c r="G12" s="33"/>
    </row>
    <row r="13" spans="1:8" s="32" customFormat="1" ht="18.5" x14ac:dyDescent="0.35">
      <c r="A13" s="33"/>
      <c r="B13" s="229"/>
      <c r="C13" s="229"/>
      <c r="D13" s="229"/>
      <c r="E13" s="229"/>
      <c r="F13" s="229"/>
      <c r="G13" s="33"/>
    </row>
    <row r="14" spans="1:8" s="32" customFormat="1" ht="18.5" x14ac:dyDescent="0.35">
      <c r="A14" s="33" t="s">
        <v>643</v>
      </c>
      <c r="B14" s="229">
        <v>40830.9</v>
      </c>
      <c r="C14" s="229">
        <v>38218.6</v>
      </c>
      <c r="D14" s="229">
        <v>37613.5</v>
      </c>
      <c r="E14" s="229">
        <v>36828.699999999997</v>
      </c>
      <c r="F14" s="229">
        <v>21979.3</v>
      </c>
      <c r="G14" s="33" t="s">
        <v>646</v>
      </c>
      <c r="H14" s="56"/>
    </row>
    <row r="15" spans="1:8" s="32" customFormat="1" ht="18.5" x14ac:dyDescent="0.35">
      <c r="A15" s="33"/>
      <c r="B15" s="229"/>
      <c r="C15" s="229"/>
      <c r="D15" s="229"/>
      <c r="E15" s="229"/>
      <c r="F15" s="229"/>
      <c r="G15" s="33"/>
    </row>
    <row r="16" spans="1:8" s="32" customFormat="1" ht="18.5" x14ac:dyDescent="0.35">
      <c r="A16" s="33"/>
      <c r="B16" s="229"/>
      <c r="C16" s="229"/>
      <c r="D16" s="229"/>
      <c r="E16" s="229"/>
      <c r="F16" s="229"/>
      <c r="G16" s="33"/>
    </row>
    <row r="17" spans="1:9" s="32" customFormat="1" ht="18.5" x14ac:dyDescent="0.35">
      <c r="B17" s="229"/>
      <c r="C17" s="229"/>
      <c r="D17" s="229"/>
      <c r="E17" s="229"/>
      <c r="F17" s="229"/>
      <c r="G17" s="33" t="s">
        <v>648</v>
      </c>
    </row>
    <row r="18" spans="1:9" s="32" customFormat="1" ht="18.5" x14ac:dyDescent="0.35">
      <c r="A18" s="33" t="s">
        <v>647</v>
      </c>
      <c r="B18" s="229">
        <v>30656.3</v>
      </c>
      <c r="C18" s="229">
        <v>24649.1</v>
      </c>
      <c r="D18" s="229">
        <v>24558.7</v>
      </c>
      <c r="E18" s="229">
        <v>24527.599999999999</v>
      </c>
      <c r="F18" s="229">
        <v>28716.6</v>
      </c>
      <c r="G18" s="33" t="s">
        <v>649</v>
      </c>
      <c r="I18" s="435"/>
    </row>
    <row r="19" spans="1:9" s="32" customFormat="1" ht="18.5" x14ac:dyDescent="0.35">
      <c r="A19" s="33"/>
      <c r="B19" s="229"/>
      <c r="C19" s="229"/>
      <c r="D19" s="229"/>
      <c r="E19" s="229"/>
      <c r="F19" s="229"/>
      <c r="G19" s="33"/>
    </row>
    <row r="20" spans="1:9" s="32" customFormat="1" ht="18.5" x14ac:dyDescent="0.35">
      <c r="A20" s="33"/>
      <c r="B20" s="229"/>
      <c r="C20" s="229"/>
      <c r="D20" s="229"/>
      <c r="E20" s="229"/>
      <c r="F20" s="229"/>
      <c r="G20" s="33"/>
    </row>
    <row r="21" spans="1:9" s="32" customFormat="1" ht="18.5" x14ac:dyDescent="0.35">
      <c r="A21" s="33"/>
      <c r="B21" s="229"/>
      <c r="C21" s="229"/>
      <c r="D21" s="229"/>
      <c r="E21" s="229"/>
      <c r="F21" s="229"/>
      <c r="G21" s="33"/>
    </row>
    <row r="22" spans="1:9" s="32" customFormat="1" ht="18.5" x14ac:dyDescent="0.35">
      <c r="A22" s="33"/>
      <c r="B22" s="229"/>
      <c r="C22" s="229"/>
      <c r="D22" s="229"/>
      <c r="E22" s="229"/>
      <c r="F22" s="229"/>
      <c r="G22" s="33"/>
    </row>
    <row r="23" spans="1:9" s="32" customFormat="1" ht="18.5" x14ac:dyDescent="0.35">
      <c r="A23" s="33" t="s">
        <v>642</v>
      </c>
      <c r="B23" s="229">
        <v>3.4</v>
      </c>
      <c r="C23" s="229">
        <v>2.6</v>
      </c>
      <c r="D23" s="229">
        <v>2.4</v>
      </c>
      <c r="E23" s="229">
        <v>1.9</v>
      </c>
      <c r="F23" s="229">
        <v>1.7</v>
      </c>
      <c r="G23" s="33" t="s">
        <v>642</v>
      </c>
      <c r="I23" s="436"/>
    </row>
    <row r="24" spans="1:9" s="32" customFormat="1" ht="18.5" x14ac:dyDescent="0.35">
      <c r="A24" s="75"/>
      <c r="B24" s="226"/>
      <c r="C24" s="226"/>
      <c r="D24" s="226"/>
      <c r="E24" s="226"/>
      <c r="F24" s="226"/>
      <c r="G24" s="75"/>
    </row>
    <row r="25" spans="1:9" x14ac:dyDescent="0.35">
      <c r="A25" s="231" t="s">
        <v>1831</v>
      </c>
      <c r="B25" s="26"/>
      <c r="C25" s="26"/>
      <c r="D25" s="26"/>
      <c r="E25" s="26"/>
      <c r="F25" s="26"/>
      <c r="G25" s="26"/>
    </row>
    <row r="26" spans="1:9" s="50" customFormat="1" ht="16.5" x14ac:dyDescent="0.35">
      <c r="A26" s="231" t="s">
        <v>1827</v>
      </c>
      <c r="B26" s="35"/>
      <c r="C26" s="35"/>
      <c r="D26" s="128"/>
      <c r="E26" s="128"/>
      <c r="G26" s="128"/>
      <c r="H26" s="128"/>
    </row>
    <row r="27" spans="1:9" s="50" customFormat="1" ht="16.5" x14ac:dyDescent="0.35">
      <c r="A27" s="231" t="s">
        <v>1828</v>
      </c>
      <c r="B27" s="35"/>
      <c r="C27" s="35"/>
      <c r="D27" s="128"/>
      <c r="E27" s="128"/>
      <c r="G27" s="128"/>
      <c r="H27" s="128"/>
    </row>
    <row r="28" spans="1:9" s="50" customFormat="1" ht="16.5" x14ac:dyDescent="0.35">
      <c r="A28" s="231" t="s">
        <v>1829</v>
      </c>
      <c r="B28" s="35"/>
      <c r="C28" s="35"/>
      <c r="D28" s="128"/>
      <c r="E28" s="128"/>
      <c r="G28" s="128"/>
      <c r="H28" s="128"/>
    </row>
    <row r="29" spans="1:9" s="50" customFormat="1" ht="16.5" x14ac:dyDescent="0.35">
      <c r="A29" s="231"/>
      <c r="B29" s="35"/>
      <c r="C29" s="35"/>
      <c r="D29" s="128"/>
      <c r="E29" s="128"/>
      <c r="G29" s="128"/>
      <c r="H29" s="128"/>
    </row>
    <row r="30" spans="1:9" ht="16.5" x14ac:dyDescent="0.35">
      <c r="A30" s="49" t="s">
        <v>1826</v>
      </c>
      <c r="B30" s="50"/>
      <c r="C30" s="50"/>
      <c r="D30" s="49" t="s">
        <v>1830</v>
      </c>
    </row>
    <row r="31" spans="1:9" ht="16.5" x14ac:dyDescent="0.35">
      <c r="A31" s="227"/>
    </row>
  </sheetData>
  <hyperlinks>
    <hyperlink ref="G2" location="'ÍNDICE-INDEX'!A1" display="ÍNDICE - INDEX" xr:uid="{62D4878E-AD85-4726-BAC3-BFD781497DC1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83B1-C35F-483E-80EB-39BA2EB44FC7}">
  <sheetPr>
    <tabColor theme="9" tint="0.59999389629810485"/>
  </sheetPr>
  <dimension ref="A1:M79"/>
  <sheetViews>
    <sheetView zoomScale="70" zoomScaleNormal="70" workbookViewId="0">
      <selection activeCell="E3" sqref="E3"/>
    </sheetView>
  </sheetViews>
  <sheetFormatPr defaultColWidth="12.54296875" defaultRowHeight="15" x14ac:dyDescent="0.4"/>
  <cols>
    <col min="1" max="1" width="94.54296875" style="141" customWidth="1"/>
    <col min="2" max="2" width="16.453125" style="170" hidden="1" customWidth="1"/>
    <col min="3" max="3" width="15.36328125" style="170" customWidth="1"/>
    <col min="4" max="4" width="17.54296875" style="170" customWidth="1"/>
    <col min="5" max="5" width="14.81640625" style="170" customWidth="1"/>
    <col min="6" max="6" width="14.453125" style="170" customWidth="1"/>
    <col min="7" max="7" width="14.6328125" style="170" customWidth="1"/>
    <col min="8" max="8" width="15.453125" style="170" customWidth="1"/>
    <col min="9" max="9" width="12.54296875" style="170"/>
    <col min="10" max="10" width="13.81640625" style="170" customWidth="1"/>
    <col min="11" max="12" width="13.6328125" style="170" customWidth="1"/>
    <col min="13" max="13" width="94.6328125" style="171" customWidth="1"/>
    <col min="14" max="251" width="12.54296875" style="141"/>
    <col min="252" max="252" width="32" style="141" customWidth="1"/>
    <col min="253" max="257" width="10" style="141" customWidth="1"/>
    <col min="258" max="262" width="9" style="141" bestFit="1" customWidth="1"/>
    <col min="263" max="263" width="32" style="141" customWidth="1"/>
    <col min="264" max="507" width="12.54296875" style="141"/>
    <col min="508" max="508" width="32" style="141" customWidth="1"/>
    <col min="509" max="513" width="10" style="141" customWidth="1"/>
    <col min="514" max="518" width="9" style="141" bestFit="1" customWidth="1"/>
    <col min="519" max="519" width="32" style="141" customWidth="1"/>
    <col min="520" max="763" width="12.54296875" style="141"/>
    <col min="764" max="764" width="32" style="141" customWidth="1"/>
    <col min="765" max="769" width="10" style="141" customWidth="1"/>
    <col min="770" max="774" width="9" style="141" bestFit="1" customWidth="1"/>
    <col min="775" max="775" width="32" style="141" customWidth="1"/>
    <col min="776" max="1019" width="12.54296875" style="141"/>
    <col min="1020" max="1020" width="32" style="141" customWidth="1"/>
    <col min="1021" max="1025" width="10" style="141" customWidth="1"/>
    <col min="1026" max="1030" width="9" style="141" bestFit="1" customWidth="1"/>
    <col min="1031" max="1031" width="32" style="141" customWidth="1"/>
    <col min="1032" max="1275" width="12.54296875" style="141"/>
    <col min="1276" max="1276" width="32" style="141" customWidth="1"/>
    <col min="1277" max="1281" width="10" style="141" customWidth="1"/>
    <col min="1282" max="1286" width="9" style="141" bestFit="1" customWidth="1"/>
    <col min="1287" max="1287" width="32" style="141" customWidth="1"/>
    <col min="1288" max="1531" width="12.54296875" style="141"/>
    <col min="1532" max="1532" width="32" style="141" customWidth="1"/>
    <col min="1533" max="1537" width="10" style="141" customWidth="1"/>
    <col min="1538" max="1542" width="9" style="141" bestFit="1" customWidth="1"/>
    <col min="1543" max="1543" width="32" style="141" customWidth="1"/>
    <col min="1544" max="1787" width="12.54296875" style="141"/>
    <col min="1788" max="1788" width="32" style="141" customWidth="1"/>
    <col min="1789" max="1793" width="10" style="141" customWidth="1"/>
    <col min="1794" max="1798" width="9" style="141" bestFit="1" customWidth="1"/>
    <col min="1799" max="1799" width="32" style="141" customWidth="1"/>
    <col min="1800" max="2043" width="12.54296875" style="141"/>
    <col min="2044" max="2044" width="32" style="141" customWidth="1"/>
    <col min="2045" max="2049" width="10" style="141" customWidth="1"/>
    <col min="2050" max="2054" width="9" style="141" bestFit="1" customWidth="1"/>
    <col min="2055" max="2055" width="32" style="141" customWidth="1"/>
    <col min="2056" max="2299" width="12.54296875" style="141"/>
    <col min="2300" max="2300" width="32" style="141" customWidth="1"/>
    <col min="2301" max="2305" width="10" style="141" customWidth="1"/>
    <col min="2306" max="2310" width="9" style="141" bestFit="1" customWidth="1"/>
    <col min="2311" max="2311" width="32" style="141" customWidth="1"/>
    <col min="2312" max="2555" width="12.54296875" style="141"/>
    <col min="2556" max="2556" width="32" style="141" customWidth="1"/>
    <col min="2557" max="2561" width="10" style="141" customWidth="1"/>
    <col min="2562" max="2566" width="9" style="141" bestFit="1" customWidth="1"/>
    <col min="2567" max="2567" width="32" style="141" customWidth="1"/>
    <col min="2568" max="2811" width="12.54296875" style="141"/>
    <col min="2812" max="2812" width="32" style="141" customWidth="1"/>
    <col min="2813" max="2817" width="10" style="141" customWidth="1"/>
    <col min="2818" max="2822" width="9" style="141" bestFit="1" customWidth="1"/>
    <col min="2823" max="2823" width="32" style="141" customWidth="1"/>
    <col min="2824" max="3067" width="12.54296875" style="141"/>
    <col min="3068" max="3068" width="32" style="141" customWidth="1"/>
    <col min="3069" max="3073" width="10" style="141" customWidth="1"/>
    <col min="3074" max="3078" width="9" style="141" bestFit="1" customWidth="1"/>
    <col min="3079" max="3079" width="32" style="141" customWidth="1"/>
    <col min="3080" max="3323" width="12.54296875" style="141"/>
    <col min="3324" max="3324" width="32" style="141" customWidth="1"/>
    <col min="3325" max="3329" width="10" style="141" customWidth="1"/>
    <col min="3330" max="3334" width="9" style="141" bestFit="1" customWidth="1"/>
    <col min="3335" max="3335" width="32" style="141" customWidth="1"/>
    <col min="3336" max="3579" width="12.54296875" style="141"/>
    <col min="3580" max="3580" width="32" style="141" customWidth="1"/>
    <col min="3581" max="3585" width="10" style="141" customWidth="1"/>
    <col min="3586" max="3590" width="9" style="141" bestFit="1" customWidth="1"/>
    <col min="3591" max="3591" width="32" style="141" customWidth="1"/>
    <col min="3592" max="3835" width="12.54296875" style="141"/>
    <col min="3836" max="3836" width="32" style="141" customWidth="1"/>
    <col min="3837" max="3841" width="10" style="141" customWidth="1"/>
    <col min="3842" max="3846" width="9" style="141" bestFit="1" customWidth="1"/>
    <col min="3847" max="3847" width="32" style="141" customWidth="1"/>
    <col min="3848" max="4091" width="12.54296875" style="141"/>
    <col min="4092" max="4092" width="32" style="141" customWidth="1"/>
    <col min="4093" max="4097" width="10" style="141" customWidth="1"/>
    <col min="4098" max="4102" width="9" style="141" bestFit="1" customWidth="1"/>
    <col min="4103" max="4103" width="32" style="141" customWidth="1"/>
    <col min="4104" max="4347" width="12.54296875" style="141"/>
    <col min="4348" max="4348" width="32" style="141" customWidth="1"/>
    <col min="4349" max="4353" width="10" style="141" customWidth="1"/>
    <col min="4354" max="4358" width="9" style="141" bestFit="1" customWidth="1"/>
    <col min="4359" max="4359" width="32" style="141" customWidth="1"/>
    <col min="4360" max="4603" width="12.54296875" style="141"/>
    <col min="4604" max="4604" width="32" style="141" customWidth="1"/>
    <col min="4605" max="4609" width="10" style="141" customWidth="1"/>
    <col min="4610" max="4614" width="9" style="141" bestFit="1" customWidth="1"/>
    <col min="4615" max="4615" width="32" style="141" customWidth="1"/>
    <col min="4616" max="4859" width="12.54296875" style="141"/>
    <col min="4860" max="4860" width="32" style="141" customWidth="1"/>
    <col min="4861" max="4865" width="10" style="141" customWidth="1"/>
    <col min="4866" max="4870" width="9" style="141" bestFit="1" customWidth="1"/>
    <col min="4871" max="4871" width="32" style="141" customWidth="1"/>
    <col min="4872" max="5115" width="12.54296875" style="141"/>
    <col min="5116" max="5116" width="32" style="141" customWidth="1"/>
    <col min="5117" max="5121" width="10" style="141" customWidth="1"/>
    <col min="5122" max="5126" width="9" style="141" bestFit="1" customWidth="1"/>
    <col min="5127" max="5127" width="32" style="141" customWidth="1"/>
    <col min="5128" max="5371" width="12.54296875" style="141"/>
    <col min="5372" max="5372" width="32" style="141" customWidth="1"/>
    <col min="5373" max="5377" width="10" style="141" customWidth="1"/>
    <col min="5378" max="5382" width="9" style="141" bestFit="1" customWidth="1"/>
    <col min="5383" max="5383" width="32" style="141" customWidth="1"/>
    <col min="5384" max="5627" width="12.54296875" style="141"/>
    <col min="5628" max="5628" width="32" style="141" customWidth="1"/>
    <col min="5629" max="5633" width="10" style="141" customWidth="1"/>
    <col min="5634" max="5638" width="9" style="141" bestFit="1" customWidth="1"/>
    <col min="5639" max="5639" width="32" style="141" customWidth="1"/>
    <col min="5640" max="5883" width="12.54296875" style="141"/>
    <col min="5884" max="5884" width="32" style="141" customWidth="1"/>
    <col min="5885" max="5889" width="10" style="141" customWidth="1"/>
    <col min="5890" max="5894" width="9" style="141" bestFit="1" customWidth="1"/>
    <col min="5895" max="5895" width="32" style="141" customWidth="1"/>
    <col min="5896" max="6139" width="12.54296875" style="141"/>
    <col min="6140" max="6140" width="32" style="141" customWidth="1"/>
    <col min="6141" max="6145" width="10" style="141" customWidth="1"/>
    <col min="6146" max="6150" width="9" style="141" bestFit="1" customWidth="1"/>
    <col min="6151" max="6151" width="32" style="141" customWidth="1"/>
    <col min="6152" max="6395" width="12.54296875" style="141"/>
    <col min="6396" max="6396" width="32" style="141" customWidth="1"/>
    <col min="6397" max="6401" width="10" style="141" customWidth="1"/>
    <col min="6402" max="6406" width="9" style="141" bestFit="1" customWidth="1"/>
    <col min="6407" max="6407" width="32" style="141" customWidth="1"/>
    <col min="6408" max="6651" width="12.54296875" style="141"/>
    <col min="6652" max="6652" width="32" style="141" customWidth="1"/>
    <col min="6653" max="6657" width="10" style="141" customWidth="1"/>
    <col min="6658" max="6662" width="9" style="141" bestFit="1" customWidth="1"/>
    <col min="6663" max="6663" width="32" style="141" customWidth="1"/>
    <col min="6664" max="6907" width="12.54296875" style="141"/>
    <col min="6908" max="6908" width="32" style="141" customWidth="1"/>
    <col min="6909" max="6913" width="10" style="141" customWidth="1"/>
    <col min="6914" max="6918" width="9" style="141" bestFit="1" customWidth="1"/>
    <col min="6919" max="6919" width="32" style="141" customWidth="1"/>
    <col min="6920" max="7163" width="12.54296875" style="141"/>
    <col min="7164" max="7164" width="32" style="141" customWidth="1"/>
    <col min="7165" max="7169" width="10" style="141" customWidth="1"/>
    <col min="7170" max="7174" width="9" style="141" bestFit="1" customWidth="1"/>
    <col min="7175" max="7175" width="32" style="141" customWidth="1"/>
    <col min="7176" max="7419" width="12.54296875" style="141"/>
    <col min="7420" max="7420" width="32" style="141" customWidth="1"/>
    <col min="7421" max="7425" width="10" style="141" customWidth="1"/>
    <col min="7426" max="7430" width="9" style="141" bestFit="1" customWidth="1"/>
    <col min="7431" max="7431" width="32" style="141" customWidth="1"/>
    <col min="7432" max="7675" width="12.54296875" style="141"/>
    <col min="7676" max="7676" width="32" style="141" customWidth="1"/>
    <col min="7677" max="7681" width="10" style="141" customWidth="1"/>
    <col min="7682" max="7686" width="9" style="141" bestFit="1" customWidth="1"/>
    <col min="7687" max="7687" width="32" style="141" customWidth="1"/>
    <col min="7688" max="7931" width="12.54296875" style="141"/>
    <col min="7932" max="7932" width="32" style="141" customWidth="1"/>
    <col min="7933" max="7937" width="10" style="141" customWidth="1"/>
    <col min="7938" max="7942" width="9" style="141" bestFit="1" customWidth="1"/>
    <col min="7943" max="7943" width="32" style="141" customWidth="1"/>
    <col min="7944" max="8187" width="12.54296875" style="141"/>
    <col min="8188" max="8188" width="32" style="141" customWidth="1"/>
    <col min="8189" max="8193" width="10" style="141" customWidth="1"/>
    <col min="8194" max="8198" width="9" style="141" bestFit="1" customWidth="1"/>
    <col min="8199" max="8199" width="32" style="141" customWidth="1"/>
    <col min="8200" max="8443" width="12.54296875" style="141"/>
    <col min="8444" max="8444" width="32" style="141" customWidth="1"/>
    <col min="8445" max="8449" width="10" style="141" customWidth="1"/>
    <col min="8450" max="8454" width="9" style="141" bestFit="1" customWidth="1"/>
    <col min="8455" max="8455" width="32" style="141" customWidth="1"/>
    <col min="8456" max="8699" width="12.54296875" style="141"/>
    <col min="8700" max="8700" width="32" style="141" customWidth="1"/>
    <col min="8701" max="8705" width="10" style="141" customWidth="1"/>
    <col min="8706" max="8710" width="9" style="141" bestFit="1" customWidth="1"/>
    <col min="8711" max="8711" width="32" style="141" customWidth="1"/>
    <col min="8712" max="8955" width="12.54296875" style="141"/>
    <col min="8956" max="8956" width="32" style="141" customWidth="1"/>
    <col min="8957" max="8961" width="10" style="141" customWidth="1"/>
    <col min="8962" max="8966" width="9" style="141" bestFit="1" customWidth="1"/>
    <col min="8967" max="8967" width="32" style="141" customWidth="1"/>
    <col min="8968" max="9211" width="12.54296875" style="141"/>
    <col min="9212" max="9212" width="32" style="141" customWidth="1"/>
    <col min="9213" max="9217" width="10" style="141" customWidth="1"/>
    <col min="9218" max="9222" width="9" style="141" bestFit="1" customWidth="1"/>
    <col min="9223" max="9223" width="32" style="141" customWidth="1"/>
    <col min="9224" max="9467" width="12.54296875" style="141"/>
    <col min="9468" max="9468" width="32" style="141" customWidth="1"/>
    <col min="9469" max="9473" width="10" style="141" customWidth="1"/>
    <col min="9474" max="9478" width="9" style="141" bestFit="1" customWidth="1"/>
    <col min="9479" max="9479" width="32" style="141" customWidth="1"/>
    <col min="9480" max="9723" width="12.54296875" style="141"/>
    <col min="9724" max="9724" width="32" style="141" customWidth="1"/>
    <col min="9725" max="9729" width="10" style="141" customWidth="1"/>
    <col min="9730" max="9734" width="9" style="141" bestFit="1" customWidth="1"/>
    <col min="9735" max="9735" width="32" style="141" customWidth="1"/>
    <col min="9736" max="9979" width="12.54296875" style="141"/>
    <col min="9980" max="9980" width="32" style="141" customWidth="1"/>
    <col min="9981" max="9985" width="10" style="141" customWidth="1"/>
    <col min="9986" max="9990" width="9" style="141" bestFit="1" customWidth="1"/>
    <col min="9991" max="9991" width="32" style="141" customWidth="1"/>
    <col min="9992" max="10235" width="12.54296875" style="141"/>
    <col min="10236" max="10236" width="32" style="141" customWidth="1"/>
    <col min="10237" max="10241" width="10" style="141" customWidth="1"/>
    <col min="10242" max="10246" width="9" style="141" bestFit="1" customWidth="1"/>
    <col min="10247" max="10247" width="32" style="141" customWidth="1"/>
    <col min="10248" max="10491" width="12.54296875" style="141"/>
    <col min="10492" max="10492" width="32" style="141" customWidth="1"/>
    <col min="10493" max="10497" width="10" style="141" customWidth="1"/>
    <col min="10498" max="10502" width="9" style="141" bestFit="1" customWidth="1"/>
    <col min="10503" max="10503" width="32" style="141" customWidth="1"/>
    <col min="10504" max="10747" width="12.54296875" style="141"/>
    <col min="10748" max="10748" width="32" style="141" customWidth="1"/>
    <col min="10749" max="10753" width="10" style="141" customWidth="1"/>
    <col min="10754" max="10758" width="9" style="141" bestFit="1" customWidth="1"/>
    <col min="10759" max="10759" width="32" style="141" customWidth="1"/>
    <col min="10760" max="11003" width="12.54296875" style="141"/>
    <col min="11004" max="11004" width="32" style="141" customWidth="1"/>
    <col min="11005" max="11009" width="10" style="141" customWidth="1"/>
    <col min="11010" max="11014" width="9" style="141" bestFit="1" customWidth="1"/>
    <col min="11015" max="11015" width="32" style="141" customWidth="1"/>
    <col min="11016" max="11259" width="12.54296875" style="141"/>
    <col min="11260" max="11260" width="32" style="141" customWidth="1"/>
    <col min="11261" max="11265" width="10" style="141" customWidth="1"/>
    <col min="11266" max="11270" width="9" style="141" bestFit="1" customWidth="1"/>
    <col min="11271" max="11271" width="32" style="141" customWidth="1"/>
    <col min="11272" max="11515" width="12.54296875" style="141"/>
    <col min="11516" max="11516" width="32" style="141" customWidth="1"/>
    <col min="11517" max="11521" width="10" style="141" customWidth="1"/>
    <col min="11522" max="11526" width="9" style="141" bestFit="1" customWidth="1"/>
    <col min="11527" max="11527" width="32" style="141" customWidth="1"/>
    <col min="11528" max="11771" width="12.54296875" style="141"/>
    <col min="11772" max="11772" width="32" style="141" customWidth="1"/>
    <col min="11773" max="11777" width="10" style="141" customWidth="1"/>
    <col min="11778" max="11782" width="9" style="141" bestFit="1" customWidth="1"/>
    <col min="11783" max="11783" width="32" style="141" customWidth="1"/>
    <col min="11784" max="12027" width="12.54296875" style="141"/>
    <col min="12028" max="12028" width="32" style="141" customWidth="1"/>
    <col min="12029" max="12033" width="10" style="141" customWidth="1"/>
    <col min="12034" max="12038" width="9" style="141" bestFit="1" customWidth="1"/>
    <col min="12039" max="12039" width="32" style="141" customWidth="1"/>
    <col min="12040" max="12283" width="12.54296875" style="141"/>
    <col min="12284" max="12284" width="32" style="141" customWidth="1"/>
    <col min="12285" max="12289" width="10" style="141" customWidth="1"/>
    <col min="12290" max="12294" width="9" style="141" bestFit="1" customWidth="1"/>
    <col min="12295" max="12295" width="32" style="141" customWidth="1"/>
    <col min="12296" max="12539" width="12.54296875" style="141"/>
    <col min="12540" max="12540" width="32" style="141" customWidth="1"/>
    <col min="12541" max="12545" width="10" style="141" customWidth="1"/>
    <col min="12546" max="12550" width="9" style="141" bestFit="1" customWidth="1"/>
    <col min="12551" max="12551" width="32" style="141" customWidth="1"/>
    <col min="12552" max="12795" width="12.54296875" style="141"/>
    <col min="12796" max="12796" width="32" style="141" customWidth="1"/>
    <col min="12797" max="12801" width="10" style="141" customWidth="1"/>
    <col min="12802" max="12806" width="9" style="141" bestFit="1" customWidth="1"/>
    <col min="12807" max="12807" width="32" style="141" customWidth="1"/>
    <col min="12808" max="13051" width="12.54296875" style="141"/>
    <col min="13052" max="13052" width="32" style="141" customWidth="1"/>
    <col min="13053" max="13057" width="10" style="141" customWidth="1"/>
    <col min="13058" max="13062" width="9" style="141" bestFit="1" customWidth="1"/>
    <col min="13063" max="13063" width="32" style="141" customWidth="1"/>
    <col min="13064" max="13307" width="12.54296875" style="141"/>
    <col min="13308" max="13308" width="32" style="141" customWidth="1"/>
    <col min="13309" max="13313" width="10" style="141" customWidth="1"/>
    <col min="13314" max="13318" width="9" style="141" bestFit="1" customWidth="1"/>
    <col min="13319" max="13319" width="32" style="141" customWidth="1"/>
    <col min="13320" max="13563" width="12.54296875" style="141"/>
    <col min="13564" max="13564" width="32" style="141" customWidth="1"/>
    <col min="13565" max="13569" width="10" style="141" customWidth="1"/>
    <col min="13570" max="13574" width="9" style="141" bestFit="1" customWidth="1"/>
    <col min="13575" max="13575" width="32" style="141" customWidth="1"/>
    <col min="13576" max="13819" width="12.54296875" style="141"/>
    <col min="13820" max="13820" width="32" style="141" customWidth="1"/>
    <col min="13821" max="13825" width="10" style="141" customWidth="1"/>
    <col min="13826" max="13830" width="9" style="141" bestFit="1" customWidth="1"/>
    <col min="13831" max="13831" width="32" style="141" customWidth="1"/>
    <col min="13832" max="14075" width="12.54296875" style="141"/>
    <col min="14076" max="14076" width="32" style="141" customWidth="1"/>
    <col min="14077" max="14081" width="10" style="141" customWidth="1"/>
    <col min="14082" max="14086" width="9" style="141" bestFit="1" customWidth="1"/>
    <col min="14087" max="14087" width="32" style="141" customWidth="1"/>
    <col min="14088" max="14331" width="12.54296875" style="141"/>
    <col min="14332" max="14332" width="32" style="141" customWidth="1"/>
    <col min="14333" max="14337" width="10" style="141" customWidth="1"/>
    <col min="14338" max="14342" width="9" style="141" bestFit="1" customWidth="1"/>
    <col min="14343" max="14343" width="32" style="141" customWidth="1"/>
    <col min="14344" max="14587" width="12.54296875" style="141"/>
    <col min="14588" max="14588" width="32" style="141" customWidth="1"/>
    <col min="14589" max="14593" width="10" style="141" customWidth="1"/>
    <col min="14594" max="14598" width="9" style="141" bestFit="1" customWidth="1"/>
    <col min="14599" max="14599" width="32" style="141" customWidth="1"/>
    <col min="14600" max="14843" width="12.54296875" style="141"/>
    <col min="14844" max="14844" width="32" style="141" customWidth="1"/>
    <col min="14845" max="14849" width="10" style="141" customWidth="1"/>
    <col min="14850" max="14854" width="9" style="141" bestFit="1" customWidth="1"/>
    <col min="14855" max="14855" width="32" style="141" customWidth="1"/>
    <col min="14856" max="15099" width="12.54296875" style="141"/>
    <col min="15100" max="15100" width="32" style="141" customWidth="1"/>
    <col min="15101" max="15105" width="10" style="141" customWidth="1"/>
    <col min="15106" max="15110" width="9" style="141" bestFit="1" customWidth="1"/>
    <col min="15111" max="15111" width="32" style="141" customWidth="1"/>
    <col min="15112" max="15355" width="12.54296875" style="141"/>
    <col min="15356" max="15356" width="32" style="141" customWidth="1"/>
    <col min="15357" max="15361" width="10" style="141" customWidth="1"/>
    <col min="15362" max="15366" width="9" style="141" bestFit="1" customWidth="1"/>
    <col min="15367" max="15367" width="32" style="141" customWidth="1"/>
    <col min="15368" max="15611" width="12.54296875" style="141"/>
    <col min="15612" max="15612" width="32" style="141" customWidth="1"/>
    <col min="15613" max="15617" width="10" style="141" customWidth="1"/>
    <col min="15618" max="15622" width="9" style="141" bestFit="1" customWidth="1"/>
    <col min="15623" max="15623" width="32" style="141" customWidth="1"/>
    <col min="15624" max="15867" width="12.54296875" style="141"/>
    <col min="15868" max="15868" width="32" style="141" customWidth="1"/>
    <col min="15869" max="15873" width="10" style="141" customWidth="1"/>
    <col min="15874" max="15878" width="9" style="141" bestFit="1" customWidth="1"/>
    <col min="15879" max="15879" width="32" style="141" customWidth="1"/>
    <col min="15880" max="16123" width="12.54296875" style="141"/>
    <col min="16124" max="16124" width="32" style="141" customWidth="1"/>
    <col min="16125" max="16129" width="10" style="141" customWidth="1"/>
    <col min="16130" max="16134" width="9" style="141" bestFit="1" customWidth="1"/>
    <col min="16135" max="16135" width="32" style="141" customWidth="1"/>
    <col min="16136" max="16384" width="12.54296875" style="141"/>
  </cols>
  <sheetData>
    <row r="1" spans="1:13" s="136" customFormat="1" ht="18.5" x14ac:dyDescent="0.5">
      <c r="A1" s="133" t="s">
        <v>401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s="136" customFormat="1" ht="18.5" x14ac:dyDescent="0.5">
      <c r="A2" s="133" t="s">
        <v>402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3" spans="1:13" s="136" customFormat="1" ht="16.5" x14ac:dyDescent="0.45">
      <c r="A3" s="137" t="s">
        <v>403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434" t="s">
        <v>1675</v>
      </c>
      <c r="M3" s="135"/>
    </row>
    <row r="4" spans="1:13" x14ac:dyDescent="0.4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40"/>
    </row>
    <row r="5" spans="1:13" s="145" customFormat="1" ht="21.5" x14ac:dyDescent="0.5">
      <c r="A5" s="14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4"/>
    </row>
    <row r="6" spans="1:13" s="145" customFormat="1" ht="21.5" x14ac:dyDescent="0.5">
      <c r="A6" s="142"/>
      <c r="B6" s="74">
        <v>2011</v>
      </c>
      <c r="C6" s="74">
        <v>2013</v>
      </c>
      <c r="D6" s="74">
        <v>2014</v>
      </c>
      <c r="E6" s="74">
        <v>2015</v>
      </c>
      <c r="F6" s="74">
        <v>2016</v>
      </c>
      <c r="G6" s="74">
        <v>2017</v>
      </c>
      <c r="H6" s="74">
        <v>2018</v>
      </c>
      <c r="I6" s="74">
        <v>2019</v>
      </c>
      <c r="J6" s="74" t="s">
        <v>3</v>
      </c>
      <c r="K6" s="74" t="s">
        <v>4</v>
      </c>
      <c r="L6" s="74" t="s">
        <v>87</v>
      </c>
      <c r="M6" s="144"/>
    </row>
    <row r="7" spans="1:13" s="145" customFormat="1" ht="21.5" x14ac:dyDescent="0.5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4"/>
    </row>
    <row r="8" spans="1:13" s="145" customFormat="1" ht="21.5" x14ac:dyDescent="0.6">
      <c r="A8" s="146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s="145" customFormat="1" ht="21.5" x14ac:dyDescent="0.6">
      <c r="A9" s="146" t="s">
        <v>404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8" t="s">
        <v>405</v>
      </c>
    </row>
    <row r="10" spans="1:13" s="145" customFormat="1" ht="21.5" x14ac:dyDescent="0.6">
      <c r="A10" s="146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8"/>
    </row>
    <row r="11" spans="1:13" s="145" customFormat="1" ht="21.5" x14ac:dyDescent="0.6">
      <c r="A11" s="146" t="s">
        <v>406</v>
      </c>
      <c r="B11" s="150">
        <v>839.06061393416428</v>
      </c>
      <c r="C11" s="151">
        <v>933</v>
      </c>
      <c r="D11" s="151">
        <v>806</v>
      </c>
      <c r="E11" s="151">
        <v>768</v>
      </c>
      <c r="F11" s="151">
        <v>920</v>
      </c>
      <c r="G11" s="151">
        <v>859</v>
      </c>
      <c r="H11" s="151">
        <v>854</v>
      </c>
      <c r="I11" s="151">
        <v>1013</v>
      </c>
      <c r="J11" s="151">
        <v>901</v>
      </c>
      <c r="K11" s="151">
        <v>1195</v>
      </c>
      <c r="L11" s="151">
        <v>1509</v>
      </c>
      <c r="M11" s="148" t="s">
        <v>407</v>
      </c>
    </row>
    <row r="12" spans="1:13" s="145" customFormat="1" ht="21.5" x14ac:dyDescent="0.6">
      <c r="A12" s="146" t="s">
        <v>408</v>
      </c>
      <c r="B12" s="152">
        <v>31.29</v>
      </c>
      <c r="C12" s="152">
        <v>31.29</v>
      </c>
      <c r="D12" s="152">
        <v>31.29</v>
      </c>
      <c r="E12" s="152">
        <v>31.29</v>
      </c>
      <c r="F12" s="152">
        <v>31.29</v>
      </c>
      <c r="G12" s="152">
        <v>31.29</v>
      </c>
      <c r="H12" s="152">
        <v>31.29</v>
      </c>
      <c r="I12" s="152">
        <v>31.29</v>
      </c>
      <c r="J12" s="152">
        <v>31.29</v>
      </c>
      <c r="K12" s="152">
        <v>31.29</v>
      </c>
      <c r="L12" s="152">
        <v>31.29</v>
      </c>
      <c r="M12" s="148" t="s">
        <v>409</v>
      </c>
    </row>
    <row r="13" spans="1:13" s="145" customFormat="1" ht="21.5" x14ac:dyDescent="0.6">
      <c r="A13" s="146" t="s">
        <v>410</v>
      </c>
      <c r="B13" s="151">
        <v>1652.3118121693124</v>
      </c>
      <c r="C13" s="151">
        <v>583</v>
      </c>
      <c r="D13" s="151">
        <v>536</v>
      </c>
      <c r="E13" s="151">
        <v>588</v>
      </c>
      <c r="F13" s="151">
        <v>575</v>
      </c>
      <c r="G13" s="151">
        <v>493</v>
      </c>
      <c r="H13" s="151">
        <v>396</v>
      </c>
      <c r="I13" s="151">
        <v>443</v>
      </c>
      <c r="J13" s="151">
        <v>361</v>
      </c>
      <c r="K13" s="151">
        <v>471</v>
      </c>
      <c r="L13" s="151">
        <v>464</v>
      </c>
      <c r="M13" s="148" t="s">
        <v>411</v>
      </c>
    </row>
    <row r="14" spans="1:13" s="145" customFormat="1" ht="21.5" x14ac:dyDescent="0.6">
      <c r="A14" s="146" t="s">
        <v>412</v>
      </c>
      <c r="B14" s="153">
        <v>15.12</v>
      </c>
      <c r="C14" s="153">
        <v>15.12</v>
      </c>
      <c r="D14" s="153">
        <v>15.12</v>
      </c>
      <c r="E14" s="153">
        <v>15.12</v>
      </c>
      <c r="F14" s="153">
        <v>15.12</v>
      </c>
      <c r="G14" s="153">
        <v>15.12</v>
      </c>
      <c r="H14" s="153">
        <v>15.12</v>
      </c>
      <c r="I14" s="153">
        <v>15.12</v>
      </c>
      <c r="J14" s="153">
        <v>15.12</v>
      </c>
      <c r="K14" s="153">
        <v>15.12</v>
      </c>
      <c r="L14" s="153">
        <v>15.12</v>
      </c>
      <c r="M14" s="148" t="s">
        <v>413</v>
      </c>
    </row>
    <row r="15" spans="1:13" s="145" customFormat="1" ht="21.5" x14ac:dyDescent="0.6">
      <c r="A15" s="146" t="s">
        <v>414</v>
      </c>
      <c r="B15" s="154">
        <v>0</v>
      </c>
      <c r="C15" s="155">
        <v>1387</v>
      </c>
      <c r="D15" s="156">
        <v>1505</v>
      </c>
      <c r="E15" s="156">
        <v>1534</v>
      </c>
      <c r="F15" s="156">
        <v>1336</v>
      </c>
      <c r="G15" s="156">
        <v>1231</v>
      </c>
      <c r="H15" s="156">
        <v>1169</v>
      </c>
      <c r="I15" s="156">
        <v>1155</v>
      </c>
      <c r="J15" s="156">
        <v>329</v>
      </c>
      <c r="K15" s="156">
        <v>217</v>
      </c>
      <c r="L15" s="156">
        <v>300</v>
      </c>
      <c r="M15" s="148" t="s">
        <v>415</v>
      </c>
    </row>
    <row r="16" spans="1:13" s="145" customFormat="1" ht="21.5" x14ac:dyDescent="0.6">
      <c r="A16" s="146" t="s">
        <v>416</v>
      </c>
      <c r="B16" s="157">
        <v>0</v>
      </c>
      <c r="C16" s="157" t="s">
        <v>417</v>
      </c>
      <c r="D16" s="158" t="s">
        <v>417</v>
      </c>
      <c r="E16" s="158" t="s">
        <v>417</v>
      </c>
      <c r="F16" s="158" t="s">
        <v>417</v>
      </c>
      <c r="G16" s="158" t="s">
        <v>417</v>
      </c>
      <c r="H16" s="158" t="s">
        <v>417</v>
      </c>
      <c r="I16" s="158" t="s">
        <v>417</v>
      </c>
      <c r="J16" s="158" t="s">
        <v>417</v>
      </c>
      <c r="K16" s="158" t="s">
        <v>417</v>
      </c>
      <c r="L16" s="158" t="s">
        <v>417</v>
      </c>
      <c r="M16" s="148" t="s">
        <v>418</v>
      </c>
    </row>
    <row r="17" spans="1:13" s="145" customFormat="1" ht="21.5" x14ac:dyDescent="0.6">
      <c r="A17" s="146" t="s">
        <v>419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48" t="s">
        <v>420</v>
      </c>
    </row>
    <row r="18" spans="1:13" s="145" customFormat="1" ht="23.5" x14ac:dyDescent="0.6">
      <c r="A18" s="159" t="s">
        <v>421</v>
      </c>
      <c r="B18" s="160">
        <v>0</v>
      </c>
      <c r="C18" s="160">
        <v>11</v>
      </c>
      <c r="D18" s="160">
        <v>17</v>
      </c>
      <c r="E18" s="160">
        <v>26</v>
      </c>
      <c r="F18" s="160">
        <v>26</v>
      </c>
      <c r="G18" s="160">
        <v>28</v>
      </c>
      <c r="H18" s="160">
        <v>30</v>
      </c>
      <c r="I18" s="160">
        <v>29</v>
      </c>
      <c r="J18" s="160">
        <v>5</v>
      </c>
      <c r="K18" s="160">
        <v>8</v>
      </c>
      <c r="L18" s="160">
        <v>11</v>
      </c>
      <c r="M18" s="148" t="s">
        <v>422</v>
      </c>
    </row>
    <row r="19" spans="1:13" s="145" customFormat="1" ht="21.5" x14ac:dyDescent="0.6">
      <c r="A19" s="146" t="s">
        <v>423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48" t="s">
        <v>424</v>
      </c>
    </row>
    <row r="20" spans="1:13" s="145" customFormat="1" ht="21.5" x14ac:dyDescent="0.6">
      <c r="A20" s="146" t="s">
        <v>425</v>
      </c>
      <c r="B20" s="157">
        <v>0</v>
      </c>
      <c r="C20" s="157" t="s">
        <v>417</v>
      </c>
      <c r="D20" s="158" t="s">
        <v>417</v>
      </c>
      <c r="E20" s="158" t="s">
        <v>417</v>
      </c>
      <c r="F20" s="158" t="s">
        <v>417</v>
      </c>
      <c r="G20" s="158" t="s">
        <v>417</v>
      </c>
      <c r="H20" s="158" t="s">
        <v>417</v>
      </c>
      <c r="I20" s="158" t="s">
        <v>417</v>
      </c>
      <c r="J20" s="158" t="s">
        <v>417</v>
      </c>
      <c r="K20" s="158" t="s">
        <v>417</v>
      </c>
      <c r="L20" s="158" t="s">
        <v>417</v>
      </c>
      <c r="M20" s="148" t="s">
        <v>426</v>
      </c>
    </row>
    <row r="21" spans="1:13" s="145" customFormat="1" ht="21.5" x14ac:dyDescent="0.6">
      <c r="A21" s="146" t="s">
        <v>427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48" t="s">
        <v>420</v>
      </c>
    </row>
    <row r="22" spans="1:13" s="145" customFormat="1" ht="21.5" x14ac:dyDescent="0.6">
      <c r="A22" s="146" t="s">
        <v>425</v>
      </c>
      <c r="B22" s="161">
        <v>0</v>
      </c>
      <c r="C22" s="161">
        <v>11</v>
      </c>
      <c r="D22" s="161">
        <v>11</v>
      </c>
      <c r="E22" s="161">
        <v>13</v>
      </c>
      <c r="F22" s="161">
        <v>10</v>
      </c>
      <c r="G22" s="161">
        <v>12</v>
      </c>
      <c r="H22" s="161">
        <v>14</v>
      </c>
      <c r="I22" s="161">
        <v>29</v>
      </c>
      <c r="J22" s="161">
        <v>95</v>
      </c>
      <c r="K22" s="161">
        <v>101</v>
      </c>
      <c r="L22" s="161">
        <v>111</v>
      </c>
      <c r="M22" s="148" t="s">
        <v>422</v>
      </c>
    </row>
    <row r="23" spans="1:13" s="145" customFormat="1" ht="21.5" x14ac:dyDescent="0.6">
      <c r="A23" s="146" t="s">
        <v>428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48" t="s">
        <v>429</v>
      </c>
    </row>
    <row r="24" spans="1:13" s="145" customFormat="1" ht="21.5" x14ac:dyDescent="0.6">
      <c r="A24" s="146" t="s">
        <v>425</v>
      </c>
      <c r="B24" s="153">
        <v>0</v>
      </c>
      <c r="C24" s="153">
        <v>6.3</v>
      </c>
      <c r="D24" s="153">
        <v>6.3</v>
      </c>
      <c r="E24" s="153">
        <v>6.3</v>
      </c>
      <c r="F24" s="153">
        <v>6.3</v>
      </c>
      <c r="G24" s="153">
        <v>6.3</v>
      </c>
      <c r="H24" s="153">
        <v>6.3</v>
      </c>
      <c r="I24" s="153">
        <v>6.3</v>
      </c>
      <c r="J24" s="153">
        <v>6.3</v>
      </c>
      <c r="K24" s="153">
        <v>6.3</v>
      </c>
      <c r="L24" s="153">
        <v>6.3</v>
      </c>
      <c r="M24" s="148" t="s">
        <v>426</v>
      </c>
    </row>
    <row r="25" spans="1:13" s="145" customFormat="1" ht="21.5" x14ac:dyDescent="0.6">
      <c r="A25" s="146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</row>
    <row r="26" spans="1:13" s="145" customFormat="1" ht="21.5" x14ac:dyDescent="0.6">
      <c r="A26" s="162" t="s">
        <v>430</v>
      </c>
      <c r="B26" s="151">
        <v>2491.3724261034763</v>
      </c>
      <c r="C26" s="151">
        <v>2925</v>
      </c>
      <c r="D26" s="151">
        <v>2875</v>
      </c>
      <c r="E26" s="151">
        <v>2929</v>
      </c>
      <c r="F26" s="163">
        <v>2867</v>
      </c>
      <c r="G26" s="151">
        <v>2623</v>
      </c>
      <c r="H26" s="151">
        <v>2463</v>
      </c>
      <c r="I26" s="151">
        <v>2669</v>
      </c>
      <c r="J26" s="151">
        <v>1691</v>
      </c>
      <c r="K26" s="151">
        <v>1992</v>
      </c>
      <c r="L26" s="151">
        <v>2395</v>
      </c>
      <c r="M26" s="147" t="s">
        <v>431</v>
      </c>
    </row>
    <row r="27" spans="1:13" s="145" customFormat="1" ht="21.5" x14ac:dyDescent="0.6">
      <c r="A27" s="146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48"/>
    </row>
    <row r="28" spans="1:13" s="145" customFormat="1" ht="21.5" x14ac:dyDescent="0.6">
      <c r="A28" s="146" t="s">
        <v>432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48"/>
    </row>
    <row r="29" spans="1:13" s="145" customFormat="1" ht="21.5" x14ac:dyDescent="0.6">
      <c r="A29" s="146" t="s">
        <v>433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48" t="s">
        <v>434</v>
      </c>
    </row>
    <row r="30" spans="1:13" s="145" customFormat="1" ht="21.5" x14ac:dyDescent="0.6">
      <c r="A30" s="146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48"/>
    </row>
    <row r="31" spans="1:13" s="145" customFormat="1" ht="21.5" x14ac:dyDescent="0.6">
      <c r="A31" s="146" t="s">
        <v>435</v>
      </c>
      <c r="B31" s="151">
        <v>1252.8056091286305</v>
      </c>
      <c r="C31" s="151">
        <v>1313</v>
      </c>
      <c r="D31" s="151">
        <v>1599</v>
      </c>
      <c r="E31" s="151">
        <v>1307</v>
      </c>
      <c r="F31" s="151">
        <v>1479</v>
      </c>
      <c r="G31" s="151">
        <v>1481</v>
      </c>
      <c r="H31" s="151">
        <v>1374</v>
      </c>
      <c r="I31" s="151">
        <v>1570</v>
      </c>
      <c r="J31" s="151">
        <v>1406</v>
      </c>
      <c r="K31" s="151">
        <v>1808</v>
      </c>
      <c r="L31" s="151">
        <v>1919</v>
      </c>
      <c r="M31" s="148" t="s">
        <v>436</v>
      </c>
    </row>
    <row r="32" spans="1:13" s="145" customFormat="1" ht="21.5" x14ac:dyDescent="0.6">
      <c r="A32" s="159" t="s">
        <v>437</v>
      </c>
      <c r="B32" s="153">
        <v>12.05</v>
      </c>
      <c r="C32" s="153">
        <v>12.05</v>
      </c>
      <c r="D32" s="153">
        <v>12.05</v>
      </c>
      <c r="E32" s="153">
        <v>12.05</v>
      </c>
      <c r="F32" s="153">
        <v>12.05</v>
      </c>
      <c r="G32" s="153">
        <v>12.05</v>
      </c>
      <c r="H32" s="153">
        <v>12.05</v>
      </c>
      <c r="I32" s="153">
        <v>12.05</v>
      </c>
      <c r="J32" s="153">
        <v>12.05</v>
      </c>
      <c r="K32" s="153">
        <v>12.05</v>
      </c>
      <c r="L32" s="153">
        <v>12.05</v>
      </c>
      <c r="M32" s="148" t="s">
        <v>438</v>
      </c>
    </row>
    <row r="33" spans="1:13" s="145" customFormat="1" ht="21.5" x14ac:dyDescent="0.6">
      <c r="A33" s="146" t="s">
        <v>439</v>
      </c>
      <c r="B33" s="151">
        <v>8.6630535714285699</v>
      </c>
      <c r="C33" s="151">
        <v>16</v>
      </c>
      <c r="D33" s="151">
        <v>6</v>
      </c>
      <c r="E33" s="151">
        <v>28</v>
      </c>
      <c r="F33" s="151">
        <v>35</v>
      </c>
      <c r="G33" s="151">
        <v>2</v>
      </c>
      <c r="H33" s="151">
        <v>2</v>
      </c>
      <c r="I33" s="151">
        <v>2</v>
      </c>
      <c r="J33" s="151">
        <v>2</v>
      </c>
      <c r="K33" s="151">
        <v>1</v>
      </c>
      <c r="L33" s="151">
        <v>2</v>
      </c>
      <c r="M33" s="148" t="s">
        <v>440</v>
      </c>
    </row>
    <row r="34" spans="1:13" s="145" customFormat="1" ht="21.5" x14ac:dyDescent="0.6">
      <c r="A34" s="146" t="s">
        <v>441</v>
      </c>
      <c r="B34" s="153">
        <v>4.4800000000000004</v>
      </c>
      <c r="C34" s="153">
        <v>7</v>
      </c>
      <c r="D34" s="153">
        <v>7</v>
      </c>
      <c r="E34" s="153">
        <v>7</v>
      </c>
      <c r="F34" s="153">
        <v>7</v>
      </c>
      <c r="G34" s="153">
        <v>7</v>
      </c>
      <c r="H34" s="153">
        <v>7</v>
      </c>
      <c r="I34" s="153">
        <v>7</v>
      </c>
      <c r="J34" s="153">
        <v>7</v>
      </c>
      <c r="K34" s="153">
        <v>7</v>
      </c>
      <c r="L34" s="153">
        <v>7</v>
      </c>
      <c r="M34" s="148" t="s">
        <v>442</v>
      </c>
    </row>
    <row r="35" spans="1:13" s="145" customFormat="1" ht="21.5" x14ac:dyDescent="0.6">
      <c r="A35" s="146" t="s">
        <v>443</v>
      </c>
      <c r="B35" s="151">
        <v>1322.4803449999999</v>
      </c>
      <c r="C35" s="151">
        <v>1336</v>
      </c>
      <c r="D35" s="151">
        <v>1301</v>
      </c>
      <c r="E35" s="151">
        <v>1038</v>
      </c>
      <c r="F35" s="151">
        <v>925</v>
      </c>
      <c r="G35" s="151">
        <v>810</v>
      </c>
      <c r="H35" s="151">
        <v>783</v>
      </c>
      <c r="I35" s="151">
        <v>699</v>
      </c>
      <c r="J35" s="151">
        <v>712</v>
      </c>
      <c r="K35" s="151">
        <v>768</v>
      </c>
      <c r="L35" s="151">
        <v>703</v>
      </c>
      <c r="M35" s="148" t="s">
        <v>444</v>
      </c>
    </row>
    <row r="36" spans="1:13" s="145" customFormat="1" ht="21.5" x14ac:dyDescent="0.6">
      <c r="A36" s="146" t="s">
        <v>412</v>
      </c>
      <c r="B36" s="153">
        <v>2</v>
      </c>
      <c r="C36" s="153">
        <v>2</v>
      </c>
      <c r="D36" s="153">
        <v>2</v>
      </c>
      <c r="E36" s="153">
        <v>2</v>
      </c>
      <c r="F36" s="153">
        <v>2</v>
      </c>
      <c r="G36" s="153">
        <v>2</v>
      </c>
      <c r="H36" s="153">
        <v>2</v>
      </c>
      <c r="I36" s="153">
        <v>2</v>
      </c>
      <c r="J36" s="153">
        <v>2</v>
      </c>
      <c r="K36" s="153">
        <v>2</v>
      </c>
      <c r="L36" s="153">
        <v>2</v>
      </c>
      <c r="M36" s="148" t="s">
        <v>445</v>
      </c>
    </row>
    <row r="37" spans="1:13" s="145" customFormat="1" ht="21.5" x14ac:dyDescent="0.6">
      <c r="A37" s="146" t="s">
        <v>446</v>
      </c>
      <c r="B37" s="151">
        <v>169.13846391752577</v>
      </c>
      <c r="C37" s="151">
        <v>110</v>
      </c>
      <c r="D37" s="151">
        <v>197</v>
      </c>
      <c r="E37" s="151">
        <v>1336</v>
      </c>
      <c r="F37" s="151">
        <v>1152</v>
      </c>
      <c r="G37" s="151">
        <v>839</v>
      </c>
      <c r="H37" s="151">
        <v>503</v>
      </c>
      <c r="I37" s="151">
        <v>492</v>
      </c>
      <c r="J37" s="151">
        <v>265</v>
      </c>
      <c r="K37" s="151">
        <v>286</v>
      </c>
      <c r="L37" s="151">
        <v>229</v>
      </c>
      <c r="M37" s="148" t="s">
        <v>447</v>
      </c>
    </row>
    <row r="38" spans="1:13" s="145" customFormat="1" ht="21.5" x14ac:dyDescent="0.6">
      <c r="A38" s="146" t="s">
        <v>448</v>
      </c>
      <c r="B38" s="153">
        <v>0.97</v>
      </c>
      <c r="C38" s="153">
        <v>0.97</v>
      </c>
      <c r="D38" s="153">
        <v>0.97</v>
      </c>
      <c r="E38" s="153">
        <v>0.97</v>
      </c>
      <c r="F38" s="153">
        <v>0.97</v>
      </c>
      <c r="G38" s="153">
        <v>0.97</v>
      </c>
      <c r="H38" s="153">
        <v>0.97</v>
      </c>
      <c r="I38" s="153">
        <v>0.97</v>
      </c>
      <c r="J38" s="153">
        <v>0.97</v>
      </c>
      <c r="K38" s="153">
        <v>0.97</v>
      </c>
      <c r="L38" s="153">
        <v>0.97</v>
      </c>
      <c r="M38" s="148" t="s">
        <v>449</v>
      </c>
    </row>
    <row r="39" spans="1:13" s="145" customFormat="1" ht="21.5" x14ac:dyDescent="0.6">
      <c r="A39" s="146" t="s">
        <v>450</v>
      </c>
      <c r="B39" s="151">
        <v>134.93726297577857</v>
      </c>
      <c r="C39" s="151">
        <v>139</v>
      </c>
      <c r="D39" s="151">
        <v>176</v>
      </c>
      <c r="E39" s="151">
        <v>168</v>
      </c>
      <c r="F39" s="151">
        <v>208</v>
      </c>
      <c r="G39" s="151">
        <v>231</v>
      </c>
      <c r="H39" s="151">
        <v>213</v>
      </c>
      <c r="I39" s="151">
        <v>262</v>
      </c>
      <c r="J39" s="151">
        <v>254</v>
      </c>
      <c r="K39" s="151">
        <v>417</v>
      </c>
      <c r="L39" s="151">
        <v>484</v>
      </c>
      <c r="M39" s="148" t="s">
        <v>451</v>
      </c>
    </row>
    <row r="40" spans="1:13" s="145" customFormat="1" ht="21.5" x14ac:dyDescent="0.6">
      <c r="A40" s="146" t="s">
        <v>452</v>
      </c>
      <c r="B40" s="153">
        <v>14.45</v>
      </c>
      <c r="C40" s="153">
        <v>14.45</v>
      </c>
      <c r="D40" s="153">
        <v>14.45</v>
      </c>
      <c r="E40" s="153">
        <v>14.45</v>
      </c>
      <c r="F40" s="153">
        <v>14.45</v>
      </c>
      <c r="G40" s="153">
        <v>14.45</v>
      </c>
      <c r="H40" s="153">
        <v>14.45</v>
      </c>
      <c r="I40" s="153">
        <v>14.45</v>
      </c>
      <c r="J40" s="153">
        <v>14.45</v>
      </c>
      <c r="K40" s="153">
        <v>14.45</v>
      </c>
      <c r="L40" s="153">
        <v>14.45</v>
      </c>
      <c r="M40" s="148" t="s">
        <v>453</v>
      </c>
    </row>
    <row r="41" spans="1:13" s="145" customFormat="1" ht="21.5" x14ac:dyDescent="0.6">
      <c r="A41" s="146" t="s">
        <v>454</v>
      </c>
      <c r="B41" s="151">
        <v>1.7855254901960786</v>
      </c>
      <c r="C41" s="151">
        <v>8</v>
      </c>
      <c r="D41" s="151">
        <v>1</v>
      </c>
      <c r="E41" s="151">
        <v>2</v>
      </c>
      <c r="F41" s="151">
        <v>5</v>
      </c>
      <c r="G41" s="151">
        <v>1</v>
      </c>
      <c r="H41" s="151">
        <v>1</v>
      </c>
      <c r="I41" s="151" t="s">
        <v>455</v>
      </c>
      <c r="J41" s="151" t="s">
        <v>455</v>
      </c>
      <c r="K41" s="151" t="s">
        <v>455</v>
      </c>
      <c r="L41" s="151" t="s">
        <v>455</v>
      </c>
      <c r="M41" s="148" t="s">
        <v>456</v>
      </c>
    </row>
    <row r="42" spans="1:13" s="145" customFormat="1" ht="21.5" x14ac:dyDescent="0.6">
      <c r="A42" s="146" t="s">
        <v>457</v>
      </c>
      <c r="B42" s="153">
        <v>2.5499999999999998</v>
      </c>
      <c r="C42" s="153">
        <v>2.5499999999999998</v>
      </c>
      <c r="D42" s="153">
        <v>2.5499999999999998</v>
      </c>
      <c r="E42" s="153">
        <v>2.5499999999999998</v>
      </c>
      <c r="F42" s="153">
        <v>2.5499999999999998</v>
      </c>
      <c r="G42" s="153">
        <v>2.5499999999999998</v>
      </c>
      <c r="H42" s="153">
        <v>2.5499999999999998</v>
      </c>
      <c r="I42" s="153">
        <v>2.5499999999999998</v>
      </c>
      <c r="J42" s="153">
        <v>2.5499999999999998</v>
      </c>
      <c r="K42" s="153">
        <v>2.5499999999999998</v>
      </c>
      <c r="L42" s="153">
        <v>2.5499999999999998</v>
      </c>
      <c r="M42" s="148" t="s">
        <v>458</v>
      </c>
    </row>
    <row r="43" spans="1:13" s="145" customFormat="1" ht="21.5" x14ac:dyDescent="0.6">
      <c r="A43" s="146" t="s">
        <v>459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48" t="s">
        <v>460</v>
      </c>
    </row>
    <row r="44" spans="1:13" s="145" customFormat="1" ht="21.5" x14ac:dyDescent="0.6">
      <c r="A44" s="146" t="s">
        <v>461</v>
      </c>
      <c r="B44" s="151">
        <v>0</v>
      </c>
      <c r="C44" s="151" t="s">
        <v>455</v>
      </c>
      <c r="D44" s="151" t="s">
        <v>455</v>
      </c>
      <c r="E44" s="151" t="s">
        <v>455</v>
      </c>
      <c r="F44" s="151" t="s">
        <v>455</v>
      </c>
      <c r="G44" s="151" t="s">
        <v>455</v>
      </c>
      <c r="H44" s="151">
        <v>1</v>
      </c>
      <c r="I44" s="151">
        <v>1</v>
      </c>
      <c r="J44" s="151" t="s">
        <v>455</v>
      </c>
      <c r="K44" s="151">
        <v>0</v>
      </c>
      <c r="L44" s="151">
        <v>0</v>
      </c>
      <c r="M44" s="148" t="s">
        <v>462</v>
      </c>
    </row>
    <row r="45" spans="1:13" s="145" customFormat="1" ht="21.5" x14ac:dyDescent="0.6">
      <c r="A45" s="146" t="s">
        <v>463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48" t="s">
        <v>464</v>
      </c>
    </row>
    <row r="46" spans="1:13" s="145" customFormat="1" ht="21.5" x14ac:dyDescent="0.6">
      <c r="A46" s="146" t="s">
        <v>461</v>
      </c>
      <c r="B46" s="153">
        <v>5.85</v>
      </c>
      <c r="C46" s="153">
        <v>5.85</v>
      </c>
      <c r="D46" s="153">
        <v>5.85</v>
      </c>
      <c r="E46" s="153">
        <v>5.85</v>
      </c>
      <c r="F46" s="153">
        <v>5.85</v>
      </c>
      <c r="G46" s="153">
        <v>5.85</v>
      </c>
      <c r="H46" s="153">
        <v>5.85</v>
      </c>
      <c r="I46" s="153">
        <v>5.85</v>
      </c>
      <c r="J46" s="153">
        <v>5.85</v>
      </c>
      <c r="K46" s="153">
        <v>5.85</v>
      </c>
      <c r="L46" s="153">
        <v>5.85</v>
      </c>
      <c r="M46" s="148" t="s">
        <v>462</v>
      </c>
    </row>
    <row r="47" spans="1:13" s="145" customFormat="1" ht="21.5" x14ac:dyDescent="0.6">
      <c r="A47" s="146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48"/>
    </row>
    <row r="48" spans="1:13" s="145" customFormat="1" ht="21.5" x14ac:dyDescent="0.6">
      <c r="A48" s="147" t="s">
        <v>465</v>
      </c>
      <c r="B48" s="151">
        <v>2889.81026008356</v>
      </c>
      <c r="C48" s="151">
        <v>2922</v>
      </c>
      <c r="D48" s="151">
        <v>3280</v>
      </c>
      <c r="E48" s="151">
        <v>3879</v>
      </c>
      <c r="F48" s="151">
        <v>3804</v>
      </c>
      <c r="G48" s="151">
        <v>3364</v>
      </c>
      <c r="H48" s="151">
        <v>2877</v>
      </c>
      <c r="I48" s="151">
        <v>3028</v>
      </c>
      <c r="J48" s="151">
        <v>2639</v>
      </c>
      <c r="K48" s="151">
        <v>3280</v>
      </c>
      <c r="L48" s="151">
        <v>3337</v>
      </c>
      <c r="M48" s="147" t="s">
        <v>431</v>
      </c>
    </row>
    <row r="49" spans="1:13" s="145" customFormat="1" ht="21.5" x14ac:dyDescent="0.6">
      <c r="A49" s="146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48"/>
    </row>
    <row r="50" spans="1:13" s="145" customFormat="1" ht="21.5" x14ac:dyDescent="0.6">
      <c r="A50" s="146" t="s">
        <v>466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48" t="s">
        <v>467</v>
      </c>
    </row>
    <row r="51" spans="1:13" s="145" customFormat="1" ht="21.5" x14ac:dyDescent="0.6">
      <c r="A51" s="146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48"/>
    </row>
    <row r="52" spans="1:13" s="145" customFormat="1" ht="21.5" x14ac:dyDescent="0.6">
      <c r="A52" s="146" t="s">
        <v>468</v>
      </c>
      <c r="B52" s="151">
        <v>8645.9757372549029</v>
      </c>
      <c r="C52" s="151">
        <v>8616</v>
      </c>
      <c r="D52" s="151">
        <v>9440</v>
      </c>
      <c r="E52" s="151">
        <v>9158</v>
      </c>
      <c r="F52" s="151">
        <v>8994</v>
      </c>
      <c r="G52" s="151">
        <v>9226</v>
      </c>
      <c r="H52" s="151">
        <v>8799</v>
      </c>
      <c r="I52" s="151">
        <v>9498</v>
      </c>
      <c r="J52" s="151">
        <v>2837</v>
      </c>
      <c r="K52" s="151">
        <v>3380</v>
      </c>
      <c r="L52" s="151">
        <v>8703</v>
      </c>
      <c r="M52" s="148" t="s">
        <v>469</v>
      </c>
    </row>
    <row r="53" spans="1:13" s="145" customFormat="1" ht="21.5" x14ac:dyDescent="0.6">
      <c r="A53" s="146" t="s">
        <v>470</v>
      </c>
      <c r="B53" s="153">
        <v>2.5499999999999998</v>
      </c>
      <c r="C53" s="153">
        <v>2.5499999999999998</v>
      </c>
      <c r="D53" s="153">
        <v>2.5499999999999998</v>
      </c>
      <c r="E53" s="153">
        <v>2.5499999999999998</v>
      </c>
      <c r="F53" s="153">
        <v>2.5499999999999998</v>
      </c>
      <c r="G53" s="153">
        <v>2.5499999999999998</v>
      </c>
      <c r="H53" s="153">
        <v>2.5499999999999998</v>
      </c>
      <c r="I53" s="153">
        <v>2.5499999999999998</v>
      </c>
      <c r="J53" s="153">
        <v>2.5499999999999998</v>
      </c>
      <c r="K53" s="153">
        <v>2.5499999999999998</v>
      </c>
      <c r="L53" s="153">
        <v>2.5499999999999998</v>
      </c>
      <c r="M53" s="148" t="s">
        <v>471</v>
      </c>
    </row>
    <row r="54" spans="1:13" s="145" customFormat="1" ht="21.5" x14ac:dyDescent="0.6">
      <c r="A54" s="146" t="s">
        <v>472</v>
      </c>
      <c r="B54" s="151">
        <v>406.04285869565223</v>
      </c>
      <c r="C54" s="151">
        <v>915</v>
      </c>
      <c r="D54" s="151">
        <v>1082</v>
      </c>
      <c r="E54" s="151">
        <v>1670</v>
      </c>
      <c r="F54" s="151">
        <v>1120</v>
      </c>
      <c r="G54" s="151">
        <v>330</v>
      </c>
      <c r="H54" s="151">
        <v>671</v>
      </c>
      <c r="I54" s="151">
        <v>993</v>
      </c>
      <c r="J54" s="151">
        <v>1489</v>
      </c>
      <c r="K54" s="151">
        <v>454</v>
      </c>
      <c r="L54" s="151">
        <v>1054</v>
      </c>
      <c r="M54" s="148" t="s">
        <v>473</v>
      </c>
    </row>
    <row r="55" spans="1:13" s="145" customFormat="1" ht="21.5" x14ac:dyDescent="0.6">
      <c r="A55" s="146" t="s">
        <v>474</v>
      </c>
      <c r="B55" s="153">
        <v>2.76</v>
      </c>
      <c r="C55" s="153">
        <v>2.76</v>
      </c>
      <c r="D55" s="153">
        <v>2.76</v>
      </c>
      <c r="E55" s="153">
        <v>2.76</v>
      </c>
      <c r="F55" s="153">
        <v>2.76</v>
      </c>
      <c r="G55" s="153">
        <v>2.76</v>
      </c>
      <c r="H55" s="153">
        <v>2.76</v>
      </c>
      <c r="I55" s="153">
        <v>2.76</v>
      </c>
      <c r="J55" s="153">
        <v>2.76</v>
      </c>
      <c r="K55" s="153">
        <v>2.76</v>
      </c>
      <c r="L55" s="153">
        <v>2.76</v>
      </c>
      <c r="M55" s="148" t="s">
        <v>475</v>
      </c>
    </row>
    <row r="56" spans="1:13" s="145" customFormat="1" ht="21.5" x14ac:dyDescent="0.6">
      <c r="A56" s="146" t="s">
        <v>476</v>
      </c>
      <c r="B56" s="151">
        <v>990.05498989898979</v>
      </c>
      <c r="C56" s="151">
        <v>999</v>
      </c>
      <c r="D56" s="151">
        <v>1000</v>
      </c>
      <c r="E56" s="151">
        <v>510</v>
      </c>
      <c r="F56" s="151">
        <v>819</v>
      </c>
      <c r="G56" s="151">
        <v>980</v>
      </c>
      <c r="H56" s="151">
        <v>1000</v>
      </c>
      <c r="I56" s="151">
        <v>1000</v>
      </c>
      <c r="J56" s="151">
        <v>525</v>
      </c>
      <c r="K56" s="151">
        <v>457</v>
      </c>
      <c r="L56" s="151">
        <v>996</v>
      </c>
      <c r="M56" s="148" t="s">
        <v>477</v>
      </c>
    </row>
    <row r="57" spans="1:13" s="145" customFormat="1" ht="21.5" x14ac:dyDescent="0.6">
      <c r="A57" s="146" t="s">
        <v>478</v>
      </c>
      <c r="B57" s="153">
        <v>2.97</v>
      </c>
      <c r="C57" s="153">
        <v>2.97</v>
      </c>
      <c r="D57" s="153">
        <v>2.97</v>
      </c>
      <c r="E57" s="153">
        <v>2.97</v>
      </c>
      <c r="F57" s="153">
        <v>2.97</v>
      </c>
      <c r="G57" s="153">
        <v>2.97</v>
      </c>
      <c r="H57" s="153">
        <v>2.97</v>
      </c>
      <c r="I57" s="153">
        <v>2.97</v>
      </c>
      <c r="J57" s="153">
        <v>2.97</v>
      </c>
      <c r="K57" s="153">
        <v>2.97</v>
      </c>
      <c r="L57" s="153">
        <v>2.97</v>
      </c>
      <c r="M57" s="148" t="s">
        <v>479</v>
      </c>
    </row>
    <row r="58" spans="1:13" s="145" customFormat="1" ht="21.5" x14ac:dyDescent="0.6">
      <c r="A58" s="146" t="s">
        <v>480</v>
      </c>
      <c r="B58" s="151">
        <v>1001.6502295597484</v>
      </c>
      <c r="C58" s="151">
        <v>999</v>
      </c>
      <c r="D58" s="151">
        <v>1012</v>
      </c>
      <c r="E58" s="151">
        <v>0</v>
      </c>
      <c r="F58" s="151">
        <v>1000</v>
      </c>
      <c r="G58" s="151">
        <v>1001</v>
      </c>
      <c r="H58" s="151">
        <v>1012</v>
      </c>
      <c r="I58" s="151">
        <v>1007</v>
      </c>
      <c r="J58" s="151">
        <v>8802</v>
      </c>
      <c r="K58" s="151">
        <v>348</v>
      </c>
      <c r="L58" s="151">
        <v>1014</v>
      </c>
      <c r="M58" s="148" t="s">
        <v>481</v>
      </c>
    </row>
    <row r="59" spans="1:13" s="145" customFormat="1" ht="21.5" x14ac:dyDescent="0.6">
      <c r="A59" s="146" t="s">
        <v>482</v>
      </c>
      <c r="B59" s="153">
        <v>3.18</v>
      </c>
      <c r="C59" s="153">
        <v>3.18</v>
      </c>
      <c r="D59" s="153">
        <v>3.18</v>
      </c>
      <c r="E59" s="153">
        <v>3.18</v>
      </c>
      <c r="F59" s="153">
        <v>3.18</v>
      </c>
      <c r="G59" s="153">
        <v>3.18</v>
      </c>
      <c r="H59" s="153">
        <v>3.18</v>
      </c>
      <c r="I59" s="153">
        <v>3.18</v>
      </c>
      <c r="J59" s="153">
        <v>3.18</v>
      </c>
      <c r="K59" s="153">
        <v>3.18</v>
      </c>
      <c r="L59" s="153">
        <v>3.18</v>
      </c>
      <c r="M59" s="148" t="s">
        <v>483</v>
      </c>
    </row>
    <row r="60" spans="1:13" s="145" customFormat="1" ht="21.5" x14ac:dyDescent="0.6">
      <c r="A60" s="146" t="s">
        <v>484</v>
      </c>
      <c r="B60" s="151">
        <v>6672.6430825958696</v>
      </c>
      <c r="C60" s="151">
        <v>7417</v>
      </c>
      <c r="D60" s="151">
        <v>7426</v>
      </c>
      <c r="E60" s="151">
        <v>6784</v>
      </c>
      <c r="F60" s="151">
        <v>7482</v>
      </c>
      <c r="G60" s="151">
        <v>7742</v>
      </c>
      <c r="H60" s="151">
        <v>7298</v>
      </c>
      <c r="I60" s="151">
        <v>6524</v>
      </c>
      <c r="J60" s="151">
        <v>2779</v>
      </c>
      <c r="K60" s="151">
        <v>1275</v>
      </c>
      <c r="L60" s="151">
        <v>5337</v>
      </c>
      <c r="M60" s="148" t="s">
        <v>485</v>
      </c>
    </row>
    <row r="61" spans="1:13" s="145" customFormat="1" ht="21.5" x14ac:dyDescent="0.6">
      <c r="A61" s="146" t="s">
        <v>486</v>
      </c>
      <c r="B61" s="153">
        <v>3.39</v>
      </c>
      <c r="C61" s="153">
        <v>3.39</v>
      </c>
      <c r="D61" s="153">
        <v>3.39</v>
      </c>
      <c r="E61" s="153">
        <v>3.39</v>
      </c>
      <c r="F61" s="153">
        <v>3.39</v>
      </c>
      <c r="G61" s="153">
        <v>3.39</v>
      </c>
      <c r="H61" s="153">
        <v>3.39</v>
      </c>
      <c r="I61" s="153">
        <v>3.39</v>
      </c>
      <c r="J61" s="153">
        <v>3.39</v>
      </c>
      <c r="K61" s="153">
        <v>3.39</v>
      </c>
      <c r="L61" s="153">
        <v>3.39</v>
      </c>
      <c r="M61" s="148" t="s">
        <v>487</v>
      </c>
    </row>
    <row r="62" spans="1:13" s="145" customFormat="1" ht="21.5" x14ac:dyDescent="0.6">
      <c r="A62" s="146" t="s">
        <v>488</v>
      </c>
      <c r="B62" s="151">
        <v>36111.644411494257</v>
      </c>
      <c r="C62" s="151">
        <v>34756</v>
      </c>
      <c r="D62" s="151">
        <v>31399</v>
      </c>
      <c r="E62" s="151">
        <v>33742</v>
      </c>
      <c r="F62" s="151">
        <v>31634</v>
      </c>
      <c r="G62" s="151">
        <v>31024</v>
      </c>
      <c r="H62" s="151">
        <v>32180</v>
      </c>
      <c r="I62" s="151">
        <v>33472</v>
      </c>
      <c r="J62" s="151">
        <v>28272</v>
      </c>
      <c r="K62" s="151">
        <v>34362</v>
      </c>
      <c r="L62" s="151">
        <v>38164</v>
      </c>
      <c r="M62" s="148" t="s">
        <v>489</v>
      </c>
    </row>
    <row r="63" spans="1:13" s="145" customFormat="1" ht="21.5" x14ac:dyDescent="0.6">
      <c r="A63" s="146" t="s">
        <v>490</v>
      </c>
      <c r="B63" s="153">
        <v>4.3499999999999996</v>
      </c>
      <c r="C63" s="153">
        <v>4.3499999999999996</v>
      </c>
      <c r="D63" s="153">
        <v>4.3499999999999996</v>
      </c>
      <c r="E63" s="153">
        <v>4.3499999999999996</v>
      </c>
      <c r="F63" s="153">
        <v>4.3499999999999996</v>
      </c>
      <c r="G63" s="153">
        <v>4.3499999999999996</v>
      </c>
      <c r="H63" s="153">
        <v>4.3499999999999996</v>
      </c>
      <c r="I63" s="153">
        <v>4.3499999999999996</v>
      </c>
      <c r="J63" s="153">
        <v>4.3499999999999996</v>
      </c>
      <c r="K63" s="153">
        <v>4.3499999999999996</v>
      </c>
      <c r="L63" s="153">
        <v>4.3499999999999996</v>
      </c>
      <c r="M63" s="148" t="s">
        <v>491</v>
      </c>
    </row>
    <row r="64" spans="1:13" s="145" customFormat="1" ht="23.5" x14ac:dyDescent="0.6">
      <c r="A64" s="146" t="s">
        <v>492</v>
      </c>
      <c r="B64" s="164">
        <v>138</v>
      </c>
      <c r="C64" s="163">
        <v>1</v>
      </c>
      <c r="D64" s="164">
        <v>0</v>
      </c>
      <c r="E64" s="163">
        <v>0</v>
      </c>
      <c r="F64" s="163">
        <v>0</v>
      </c>
      <c r="G64" s="163">
        <v>5</v>
      </c>
      <c r="H64" s="164">
        <v>11</v>
      </c>
      <c r="I64" s="164">
        <v>7</v>
      </c>
      <c r="J64" s="164">
        <v>6</v>
      </c>
      <c r="K64" s="164">
        <v>7</v>
      </c>
      <c r="L64" s="164">
        <v>25</v>
      </c>
      <c r="M64" s="148" t="s">
        <v>493</v>
      </c>
    </row>
    <row r="65" spans="1:13" s="145" customFormat="1" ht="21.5" x14ac:dyDescent="0.6">
      <c r="A65" s="146" t="s">
        <v>494</v>
      </c>
      <c r="B65" s="165">
        <v>4.12</v>
      </c>
      <c r="C65" s="165">
        <v>4.12</v>
      </c>
      <c r="D65" s="165">
        <v>4.12</v>
      </c>
      <c r="E65" s="165">
        <v>4.12</v>
      </c>
      <c r="F65" s="165">
        <v>4.12</v>
      </c>
      <c r="G65" s="165">
        <v>4.12</v>
      </c>
      <c r="H65" s="165">
        <v>4.12</v>
      </c>
      <c r="I65" s="165">
        <v>4.12</v>
      </c>
      <c r="J65" s="165">
        <v>4.12</v>
      </c>
      <c r="K65" s="165">
        <v>4.12</v>
      </c>
      <c r="L65" s="165">
        <v>4.12</v>
      </c>
      <c r="M65" s="148" t="s">
        <v>495</v>
      </c>
    </row>
    <row r="66" spans="1:13" s="145" customFormat="1" ht="23.5" x14ac:dyDescent="0.6">
      <c r="A66" s="146" t="s">
        <v>496</v>
      </c>
      <c r="B66" s="163">
        <v>0</v>
      </c>
      <c r="C66" s="163">
        <v>0</v>
      </c>
      <c r="D66" s="163">
        <v>0</v>
      </c>
      <c r="E66" s="163">
        <v>0</v>
      </c>
      <c r="F66" s="163">
        <v>9</v>
      </c>
      <c r="G66" s="163">
        <v>0</v>
      </c>
      <c r="H66" s="163">
        <v>0</v>
      </c>
      <c r="I66" s="163">
        <v>0</v>
      </c>
      <c r="J66" s="163">
        <v>0</v>
      </c>
      <c r="K66" s="163">
        <v>0</v>
      </c>
      <c r="L66" s="163">
        <v>0</v>
      </c>
      <c r="M66" s="148" t="s">
        <v>497</v>
      </c>
    </row>
    <row r="67" spans="1:13" s="145" customFormat="1" ht="21.5" x14ac:dyDescent="0.6">
      <c r="A67" s="146" t="s">
        <v>498</v>
      </c>
      <c r="B67" s="163">
        <v>0</v>
      </c>
      <c r="C67" s="163">
        <v>0</v>
      </c>
      <c r="D67" s="163">
        <v>0</v>
      </c>
      <c r="E67" s="163">
        <v>0</v>
      </c>
      <c r="F67" s="165">
        <v>4.12</v>
      </c>
      <c r="G67" s="165">
        <v>4.12</v>
      </c>
      <c r="H67" s="165">
        <v>4.12</v>
      </c>
      <c r="I67" s="165">
        <v>4.12</v>
      </c>
      <c r="J67" s="165">
        <v>4.12</v>
      </c>
      <c r="K67" s="165">
        <v>4.12</v>
      </c>
      <c r="L67" s="165">
        <v>4.12</v>
      </c>
      <c r="M67" s="148" t="s">
        <v>499</v>
      </c>
    </row>
    <row r="68" spans="1:13" s="145" customFormat="1" ht="21.5" x14ac:dyDescent="0.6">
      <c r="A68" s="146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</row>
    <row r="69" spans="1:13" s="145" customFormat="1" ht="21.5" x14ac:dyDescent="0.6">
      <c r="A69" s="147" t="s">
        <v>465</v>
      </c>
      <c r="B69" s="151">
        <v>53967</v>
      </c>
      <c r="C69" s="151">
        <v>53703</v>
      </c>
      <c r="D69" s="151">
        <v>51359</v>
      </c>
      <c r="E69" s="151">
        <v>51864</v>
      </c>
      <c r="F69" s="151">
        <v>51049</v>
      </c>
      <c r="G69" s="151">
        <v>50308</v>
      </c>
      <c r="H69" s="151">
        <v>50971</v>
      </c>
      <c r="I69" s="151">
        <v>52501</v>
      </c>
      <c r="J69" s="151">
        <v>36790</v>
      </c>
      <c r="K69" s="151">
        <v>40283</v>
      </c>
      <c r="L69" s="151">
        <v>55293</v>
      </c>
      <c r="M69" s="147" t="s">
        <v>431</v>
      </c>
    </row>
    <row r="70" spans="1:13" s="145" customFormat="1" ht="21.5" x14ac:dyDescent="0.5">
      <c r="A70" s="166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8"/>
    </row>
    <row r="71" spans="1:13" ht="21.5" x14ac:dyDescent="0.6">
      <c r="A71" s="146"/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8"/>
    </row>
    <row r="72" spans="1:13" ht="21.5" x14ac:dyDescent="0.6">
      <c r="A72" s="146" t="s">
        <v>258</v>
      </c>
      <c r="B72" s="169"/>
      <c r="C72" s="141"/>
      <c r="D72" s="141"/>
      <c r="E72" s="141"/>
      <c r="F72" s="141"/>
      <c r="G72" s="148" t="s">
        <v>500</v>
      </c>
      <c r="H72" s="141"/>
      <c r="I72" s="141"/>
      <c r="J72" s="141"/>
      <c r="K72" s="141"/>
      <c r="L72" s="141"/>
      <c r="M72" s="141"/>
    </row>
    <row r="73" spans="1:13" ht="21.5" x14ac:dyDescent="0.6">
      <c r="A73" s="146" t="s">
        <v>501</v>
      </c>
      <c r="B73" s="169"/>
      <c r="C73" s="141"/>
      <c r="D73" s="141"/>
      <c r="E73" s="141"/>
      <c r="F73" s="141"/>
      <c r="G73" s="148" t="s">
        <v>502</v>
      </c>
      <c r="H73" s="141"/>
      <c r="I73" s="141"/>
      <c r="J73" s="141"/>
      <c r="K73" s="141"/>
      <c r="L73" s="141"/>
      <c r="M73" s="141"/>
    </row>
    <row r="74" spans="1:13" ht="21.5" x14ac:dyDescent="0.6">
      <c r="A74" s="146" t="s">
        <v>503</v>
      </c>
      <c r="B74" s="169"/>
      <c r="D74" s="141"/>
      <c r="F74" s="141"/>
      <c r="G74" s="148" t="s">
        <v>504</v>
      </c>
      <c r="H74" s="141"/>
      <c r="I74" s="141"/>
      <c r="J74" s="141"/>
      <c r="K74" s="141"/>
      <c r="L74" s="141"/>
    </row>
    <row r="75" spans="1:13" ht="21.5" x14ac:dyDescent="0.6">
      <c r="A75" s="146" t="s">
        <v>505</v>
      </c>
      <c r="B75" s="169"/>
      <c r="D75" s="141"/>
      <c r="F75" s="141"/>
      <c r="G75" s="148" t="s">
        <v>506</v>
      </c>
      <c r="H75" s="141"/>
      <c r="I75" s="141"/>
      <c r="J75" s="141"/>
      <c r="K75" s="141"/>
      <c r="L75" s="141"/>
    </row>
    <row r="76" spans="1:13" ht="21.5" x14ac:dyDescent="0.6">
      <c r="A76" s="146" t="s">
        <v>507</v>
      </c>
      <c r="B76" s="169"/>
      <c r="D76" s="141"/>
      <c r="F76" s="141"/>
      <c r="G76" s="148" t="s">
        <v>508</v>
      </c>
      <c r="H76" s="141"/>
      <c r="I76" s="141"/>
      <c r="J76" s="141"/>
      <c r="K76" s="141"/>
      <c r="L76" s="141"/>
    </row>
    <row r="77" spans="1:13" ht="21.5" x14ac:dyDescent="0.6">
      <c r="A77" s="146"/>
      <c r="B77" s="169"/>
      <c r="D77" s="141"/>
      <c r="F77" s="141"/>
      <c r="G77" s="148"/>
      <c r="H77" s="172"/>
      <c r="I77" s="141"/>
      <c r="J77" s="141"/>
      <c r="K77" s="141"/>
      <c r="L77" s="141"/>
    </row>
    <row r="78" spans="1:13" ht="21.5" x14ac:dyDescent="0.6">
      <c r="A78" s="173" t="s">
        <v>636</v>
      </c>
      <c r="B78" s="169"/>
      <c r="C78" s="174"/>
      <c r="D78" s="172"/>
      <c r="F78" s="141"/>
      <c r="G78" s="175" t="s">
        <v>637</v>
      </c>
      <c r="I78" s="172"/>
      <c r="J78" s="172"/>
      <c r="K78" s="172"/>
      <c r="L78" s="172"/>
    </row>
    <row r="79" spans="1:13" ht="16.5" x14ac:dyDescent="0.45">
      <c r="A79" s="176"/>
      <c r="B79" s="177"/>
    </row>
  </sheetData>
  <hyperlinks>
    <hyperlink ref="L3" location="'ÍNDICE-INDEX'!A1" display="ÍNDICE - INDEX" xr:uid="{28718320-F6D8-43FF-9BF7-864657FCCEE5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9C815-0508-4392-8A34-428331A980AD}">
  <sheetPr>
    <tabColor theme="9" tint="0.59999389629810485"/>
  </sheetPr>
  <dimension ref="A1:O49"/>
  <sheetViews>
    <sheetView zoomScale="70" zoomScaleNormal="70" workbookViewId="0">
      <selection activeCell="G2" sqref="G2:P3"/>
    </sheetView>
  </sheetViews>
  <sheetFormatPr defaultRowHeight="15" x14ac:dyDescent="0.35"/>
  <cols>
    <col min="1" max="1" width="42.1796875" style="81" customWidth="1"/>
    <col min="2" max="11" width="12.54296875" style="81" customWidth="1"/>
    <col min="12" max="12" width="49.1796875" style="81" customWidth="1"/>
    <col min="13" max="13" width="6.1796875" style="81" customWidth="1"/>
    <col min="14" max="14" width="3.6328125" style="81" customWidth="1"/>
    <col min="15" max="237" width="8.90625" style="81"/>
    <col min="238" max="238" width="31.453125" style="81" customWidth="1"/>
    <col min="239" max="250" width="10.6328125" style="81" customWidth="1"/>
    <col min="251" max="251" width="36.6328125" style="81" customWidth="1"/>
    <col min="252" max="493" width="8.90625" style="81"/>
    <col min="494" max="494" width="31.453125" style="81" customWidth="1"/>
    <col min="495" max="506" width="10.6328125" style="81" customWidth="1"/>
    <col min="507" max="507" width="36.6328125" style="81" customWidth="1"/>
    <col min="508" max="749" width="8.90625" style="81"/>
    <col min="750" max="750" width="31.453125" style="81" customWidth="1"/>
    <col min="751" max="762" width="10.6328125" style="81" customWidth="1"/>
    <col min="763" max="763" width="36.6328125" style="81" customWidth="1"/>
    <col min="764" max="1005" width="8.90625" style="81"/>
    <col min="1006" max="1006" width="31.453125" style="81" customWidth="1"/>
    <col min="1007" max="1018" width="10.6328125" style="81" customWidth="1"/>
    <col min="1019" max="1019" width="36.6328125" style="81" customWidth="1"/>
    <col min="1020" max="1261" width="8.90625" style="81"/>
    <col min="1262" max="1262" width="31.453125" style="81" customWidth="1"/>
    <col min="1263" max="1274" width="10.6328125" style="81" customWidth="1"/>
    <col min="1275" max="1275" width="36.6328125" style="81" customWidth="1"/>
    <col min="1276" max="1517" width="8.90625" style="81"/>
    <col min="1518" max="1518" width="31.453125" style="81" customWidth="1"/>
    <col min="1519" max="1530" width="10.6328125" style="81" customWidth="1"/>
    <col min="1531" max="1531" width="36.6328125" style="81" customWidth="1"/>
    <col min="1532" max="1773" width="8.90625" style="81"/>
    <col min="1774" max="1774" width="31.453125" style="81" customWidth="1"/>
    <col min="1775" max="1786" width="10.6328125" style="81" customWidth="1"/>
    <col min="1787" max="1787" width="36.6328125" style="81" customWidth="1"/>
    <col min="1788" max="2029" width="8.90625" style="81"/>
    <col min="2030" max="2030" width="31.453125" style="81" customWidth="1"/>
    <col min="2031" max="2042" width="10.6328125" style="81" customWidth="1"/>
    <col min="2043" max="2043" width="36.6328125" style="81" customWidth="1"/>
    <col min="2044" max="2285" width="8.90625" style="81"/>
    <col min="2286" max="2286" width="31.453125" style="81" customWidth="1"/>
    <col min="2287" max="2298" width="10.6328125" style="81" customWidth="1"/>
    <col min="2299" max="2299" width="36.6328125" style="81" customWidth="1"/>
    <col min="2300" max="2541" width="8.90625" style="81"/>
    <col min="2542" max="2542" width="31.453125" style="81" customWidth="1"/>
    <col min="2543" max="2554" width="10.6328125" style="81" customWidth="1"/>
    <col min="2555" max="2555" width="36.6328125" style="81" customWidth="1"/>
    <col min="2556" max="2797" width="8.90625" style="81"/>
    <col min="2798" max="2798" width="31.453125" style="81" customWidth="1"/>
    <col min="2799" max="2810" width="10.6328125" style="81" customWidth="1"/>
    <col min="2811" max="2811" width="36.6328125" style="81" customWidth="1"/>
    <col min="2812" max="3053" width="8.90625" style="81"/>
    <col min="3054" max="3054" width="31.453125" style="81" customWidth="1"/>
    <col min="3055" max="3066" width="10.6328125" style="81" customWidth="1"/>
    <col min="3067" max="3067" width="36.6328125" style="81" customWidth="1"/>
    <col min="3068" max="3309" width="8.90625" style="81"/>
    <col min="3310" max="3310" width="31.453125" style="81" customWidth="1"/>
    <col min="3311" max="3322" width="10.6328125" style="81" customWidth="1"/>
    <col min="3323" max="3323" width="36.6328125" style="81" customWidth="1"/>
    <col min="3324" max="3565" width="8.90625" style="81"/>
    <col min="3566" max="3566" width="31.453125" style="81" customWidth="1"/>
    <col min="3567" max="3578" width="10.6328125" style="81" customWidth="1"/>
    <col min="3579" max="3579" width="36.6328125" style="81" customWidth="1"/>
    <col min="3580" max="3821" width="8.90625" style="81"/>
    <col min="3822" max="3822" width="31.453125" style="81" customWidth="1"/>
    <col min="3823" max="3834" width="10.6328125" style="81" customWidth="1"/>
    <col min="3835" max="3835" width="36.6328125" style="81" customWidth="1"/>
    <col min="3836" max="4077" width="8.90625" style="81"/>
    <col min="4078" max="4078" width="31.453125" style="81" customWidth="1"/>
    <col min="4079" max="4090" width="10.6328125" style="81" customWidth="1"/>
    <col min="4091" max="4091" width="36.6328125" style="81" customWidth="1"/>
    <col min="4092" max="4333" width="8.90625" style="81"/>
    <col min="4334" max="4334" width="31.453125" style="81" customWidth="1"/>
    <col min="4335" max="4346" width="10.6328125" style="81" customWidth="1"/>
    <col min="4347" max="4347" width="36.6328125" style="81" customWidth="1"/>
    <col min="4348" max="4589" width="8.90625" style="81"/>
    <col min="4590" max="4590" width="31.453125" style="81" customWidth="1"/>
    <col min="4591" max="4602" width="10.6328125" style="81" customWidth="1"/>
    <col min="4603" max="4603" width="36.6328125" style="81" customWidth="1"/>
    <col min="4604" max="4845" width="8.90625" style="81"/>
    <col min="4846" max="4846" width="31.453125" style="81" customWidth="1"/>
    <col min="4847" max="4858" width="10.6328125" style="81" customWidth="1"/>
    <col min="4859" max="4859" width="36.6328125" style="81" customWidth="1"/>
    <col min="4860" max="5101" width="8.90625" style="81"/>
    <col min="5102" max="5102" width="31.453125" style="81" customWidth="1"/>
    <col min="5103" max="5114" width="10.6328125" style="81" customWidth="1"/>
    <col min="5115" max="5115" width="36.6328125" style="81" customWidth="1"/>
    <col min="5116" max="5357" width="8.90625" style="81"/>
    <col min="5358" max="5358" width="31.453125" style="81" customWidth="1"/>
    <col min="5359" max="5370" width="10.6328125" style="81" customWidth="1"/>
    <col min="5371" max="5371" width="36.6328125" style="81" customWidth="1"/>
    <col min="5372" max="5613" width="8.90625" style="81"/>
    <col min="5614" max="5614" width="31.453125" style="81" customWidth="1"/>
    <col min="5615" max="5626" width="10.6328125" style="81" customWidth="1"/>
    <col min="5627" max="5627" width="36.6328125" style="81" customWidth="1"/>
    <col min="5628" max="5869" width="8.90625" style="81"/>
    <col min="5870" max="5870" width="31.453125" style="81" customWidth="1"/>
    <col min="5871" max="5882" width="10.6328125" style="81" customWidth="1"/>
    <col min="5883" max="5883" width="36.6328125" style="81" customWidth="1"/>
    <col min="5884" max="6125" width="8.90625" style="81"/>
    <col min="6126" max="6126" width="31.453125" style="81" customWidth="1"/>
    <col min="6127" max="6138" width="10.6328125" style="81" customWidth="1"/>
    <col min="6139" max="6139" width="36.6328125" style="81" customWidth="1"/>
    <col min="6140" max="6381" width="8.90625" style="81"/>
    <col min="6382" max="6382" width="31.453125" style="81" customWidth="1"/>
    <col min="6383" max="6394" width="10.6328125" style="81" customWidth="1"/>
    <col min="6395" max="6395" width="36.6328125" style="81" customWidth="1"/>
    <col min="6396" max="6637" width="8.90625" style="81"/>
    <col min="6638" max="6638" width="31.453125" style="81" customWidth="1"/>
    <col min="6639" max="6650" width="10.6328125" style="81" customWidth="1"/>
    <col min="6651" max="6651" width="36.6328125" style="81" customWidth="1"/>
    <col min="6652" max="6893" width="8.90625" style="81"/>
    <col min="6894" max="6894" width="31.453125" style="81" customWidth="1"/>
    <col min="6895" max="6906" width="10.6328125" style="81" customWidth="1"/>
    <col min="6907" max="6907" width="36.6328125" style="81" customWidth="1"/>
    <col min="6908" max="7149" width="8.90625" style="81"/>
    <col min="7150" max="7150" width="31.453125" style="81" customWidth="1"/>
    <col min="7151" max="7162" width="10.6328125" style="81" customWidth="1"/>
    <col min="7163" max="7163" width="36.6328125" style="81" customWidth="1"/>
    <col min="7164" max="7405" width="8.90625" style="81"/>
    <col min="7406" max="7406" width="31.453125" style="81" customWidth="1"/>
    <col min="7407" max="7418" width="10.6328125" style="81" customWidth="1"/>
    <col min="7419" max="7419" width="36.6328125" style="81" customWidth="1"/>
    <col min="7420" max="7661" width="8.90625" style="81"/>
    <col min="7662" max="7662" width="31.453125" style="81" customWidth="1"/>
    <col min="7663" max="7674" width="10.6328125" style="81" customWidth="1"/>
    <col min="7675" max="7675" width="36.6328125" style="81" customWidth="1"/>
    <col min="7676" max="7917" width="8.90625" style="81"/>
    <col min="7918" max="7918" width="31.453125" style="81" customWidth="1"/>
    <col min="7919" max="7930" width="10.6328125" style="81" customWidth="1"/>
    <col min="7931" max="7931" width="36.6328125" style="81" customWidth="1"/>
    <col min="7932" max="8173" width="8.90625" style="81"/>
    <col min="8174" max="8174" width="31.453125" style="81" customWidth="1"/>
    <col min="8175" max="8186" width="10.6328125" style="81" customWidth="1"/>
    <col min="8187" max="8187" width="36.6328125" style="81" customWidth="1"/>
    <col min="8188" max="8429" width="8.90625" style="81"/>
    <col min="8430" max="8430" width="31.453125" style="81" customWidth="1"/>
    <col min="8431" max="8442" width="10.6328125" style="81" customWidth="1"/>
    <col min="8443" max="8443" width="36.6328125" style="81" customWidth="1"/>
    <col min="8444" max="8685" width="8.90625" style="81"/>
    <col min="8686" max="8686" width="31.453125" style="81" customWidth="1"/>
    <col min="8687" max="8698" width="10.6328125" style="81" customWidth="1"/>
    <col min="8699" max="8699" width="36.6328125" style="81" customWidth="1"/>
    <col min="8700" max="8941" width="8.90625" style="81"/>
    <col min="8942" max="8942" width="31.453125" style="81" customWidth="1"/>
    <col min="8943" max="8954" width="10.6328125" style="81" customWidth="1"/>
    <col min="8955" max="8955" width="36.6328125" style="81" customWidth="1"/>
    <col min="8956" max="9197" width="8.90625" style="81"/>
    <col min="9198" max="9198" width="31.453125" style="81" customWidth="1"/>
    <col min="9199" max="9210" width="10.6328125" style="81" customWidth="1"/>
    <col min="9211" max="9211" width="36.6328125" style="81" customWidth="1"/>
    <col min="9212" max="9453" width="8.90625" style="81"/>
    <col min="9454" max="9454" width="31.453125" style="81" customWidth="1"/>
    <col min="9455" max="9466" width="10.6328125" style="81" customWidth="1"/>
    <col min="9467" max="9467" width="36.6328125" style="81" customWidth="1"/>
    <col min="9468" max="9709" width="8.90625" style="81"/>
    <col min="9710" max="9710" width="31.453125" style="81" customWidth="1"/>
    <col min="9711" max="9722" width="10.6328125" style="81" customWidth="1"/>
    <col min="9723" max="9723" width="36.6328125" style="81" customWidth="1"/>
    <col min="9724" max="9965" width="8.90625" style="81"/>
    <col min="9966" max="9966" width="31.453125" style="81" customWidth="1"/>
    <col min="9967" max="9978" width="10.6328125" style="81" customWidth="1"/>
    <col min="9979" max="9979" width="36.6328125" style="81" customWidth="1"/>
    <col min="9980" max="10221" width="8.90625" style="81"/>
    <col min="10222" max="10222" width="31.453125" style="81" customWidth="1"/>
    <col min="10223" max="10234" width="10.6328125" style="81" customWidth="1"/>
    <col min="10235" max="10235" width="36.6328125" style="81" customWidth="1"/>
    <col min="10236" max="10477" width="8.90625" style="81"/>
    <col min="10478" max="10478" width="31.453125" style="81" customWidth="1"/>
    <col min="10479" max="10490" width="10.6328125" style="81" customWidth="1"/>
    <col min="10491" max="10491" width="36.6328125" style="81" customWidth="1"/>
    <col min="10492" max="10733" width="8.90625" style="81"/>
    <col min="10734" max="10734" width="31.453125" style="81" customWidth="1"/>
    <col min="10735" max="10746" width="10.6328125" style="81" customWidth="1"/>
    <col min="10747" max="10747" width="36.6328125" style="81" customWidth="1"/>
    <col min="10748" max="10989" width="8.90625" style="81"/>
    <col min="10990" max="10990" width="31.453125" style="81" customWidth="1"/>
    <col min="10991" max="11002" width="10.6328125" style="81" customWidth="1"/>
    <col min="11003" max="11003" width="36.6328125" style="81" customWidth="1"/>
    <col min="11004" max="11245" width="8.90625" style="81"/>
    <col min="11246" max="11246" width="31.453125" style="81" customWidth="1"/>
    <col min="11247" max="11258" width="10.6328125" style="81" customWidth="1"/>
    <col min="11259" max="11259" width="36.6328125" style="81" customWidth="1"/>
    <col min="11260" max="11501" width="8.90625" style="81"/>
    <col min="11502" max="11502" width="31.453125" style="81" customWidth="1"/>
    <col min="11503" max="11514" width="10.6328125" style="81" customWidth="1"/>
    <col min="11515" max="11515" width="36.6328125" style="81" customWidth="1"/>
    <col min="11516" max="11757" width="8.90625" style="81"/>
    <col min="11758" max="11758" width="31.453125" style="81" customWidth="1"/>
    <col min="11759" max="11770" width="10.6328125" style="81" customWidth="1"/>
    <col min="11771" max="11771" width="36.6328125" style="81" customWidth="1"/>
    <col min="11772" max="12013" width="8.90625" style="81"/>
    <col min="12014" max="12014" width="31.453125" style="81" customWidth="1"/>
    <col min="12015" max="12026" width="10.6328125" style="81" customWidth="1"/>
    <col min="12027" max="12027" width="36.6328125" style="81" customWidth="1"/>
    <col min="12028" max="12269" width="8.90625" style="81"/>
    <col min="12270" max="12270" width="31.453125" style="81" customWidth="1"/>
    <col min="12271" max="12282" width="10.6328125" style="81" customWidth="1"/>
    <col min="12283" max="12283" width="36.6328125" style="81" customWidth="1"/>
    <col min="12284" max="12525" width="8.90625" style="81"/>
    <col min="12526" max="12526" width="31.453125" style="81" customWidth="1"/>
    <col min="12527" max="12538" width="10.6328125" style="81" customWidth="1"/>
    <col min="12539" max="12539" width="36.6328125" style="81" customWidth="1"/>
    <col min="12540" max="12781" width="8.90625" style="81"/>
    <col min="12782" max="12782" width="31.453125" style="81" customWidth="1"/>
    <col min="12783" max="12794" width="10.6328125" style="81" customWidth="1"/>
    <col min="12795" max="12795" width="36.6328125" style="81" customWidth="1"/>
    <col min="12796" max="13037" width="8.90625" style="81"/>
    <col min="13038" max="13038" width="31.453125" style="81" customWidth="1"/>
    <col min="13039" max="13050" width="10.6328125" style="81" customWidth="1"/>
    <col min="13051" max="13051" width="36.6328125" style="81" customWidth="1"/>
    <col min="13052" max="13293" width="8.90625" style="81"/>
    <col min="13294" max="13294" width="31.453125" style="81" customWidth="1"/>
    <col min="13295" max="13306" width="10.6328125" style="81" customWidth="1"/>
    <col min="13307" max="13307" width="36.6328125" style="81" customWidth="1"/>
    <col min="13308" max="13549" width="8.90625" style="81"/>
    <col min="13550" max="13550" width="31.453125" style="81" customWidth="1"/>
    <col min="13551" max="13562" width="10.6328125" style="81" customWidth="1"/>
    <col min="13563" max="13563" width="36.6328125" style="81" customWidth="1"/>
    <col min="13564" max="13805" width="8.90625" style="81"/>
    <col min="13806" max="13806" width="31.453125" style="81" customWidth="1"/>
    <col min="13807" max="13818" width="10.6328125" style="81" customWidth="1"/>
    <col min="13819" max="13819" width="36.6328125" style="81" customWidth="1"/>
    <col min="13820" max="14061" width="8.90625" style="81"/>
    <col min="14062" max="14062" width="31.453125" style="81" customWidth="1"/>
    <col min="14063" max="14074" width="10.6328125" style="81" customWidth="1"/>
    <col min="14075" max="14075" width="36.6328125" style="81" customWidth="1"/>
    <col min="14076" max="14317" width="8.90625" style="81"/>
    <col min="14318" max="14318" width="31.453125" style="81" customWidth="1"/>
    <col min="14319" max="14330" width="10.6328125" style="81" customWidth="1"/>
    <col min="14331" max="14331" width="36.6328125" style="81" customWidth="1"/>
    <col min="14332" max="14573" width="8.90625" style="81"/>
    <col min="14574" max="14574" width="31.453125" style="81" customWidth="1"/>
    <col min="14575" max="14586" width="10.6328125" style="81" customWidth="1"/>
    <col min="14587" max="14587" width="36.6328125" style="81" customWidth="1"/>
    <col min="14588" max="14829" width="8.90625" style="81"/>
    <col min="14830" max="14830" width="31.453125" style="81" customWidth="1"/>
    <col min="14831" max="14842" width="10.6328125" style="81" customWidth="1"/>
    <col min="14843" max="14843" width="36.6328125" style="81" customWidth="1"/>
    <col min="14844" max="15085" width="8.90625" style="81"/>
    <col min="15086" max="15086" width="31.453125" style="81" customWidth="1"/>
    <col min="15087" max="15098" width="10.6328125" style="81" customWidth="1"/>
    <col min="15099" max="15099" width="36.6328125" style="81" customWidth="1"/>
    <col min="15100" max="15341" width="8.90625" style="81"/>
    <col min="15342" max="15342" width="31.453125" style="81" customWidth="1"/>
    <col min="15343" max="15354" width="10.6328125" style="81" customWidth="1"/>
    <col min="15355" max="15355" width="36.6328125" style="81" customWidth="1"/>
    <col min="15356" max="15597" width="8.90625" style="81"/>
    <col min="15598" max="15598" width="31.453125" style="81" customWidth="1"/>
    <col min="15599" max="15610" width="10.6328125" style="81" customWidth="1"/>
    <col min="15611" max="15611" width="36.6328125" style="81" customWidth="1"/>
    <col min="15612" max="15853" width="8.90625" style="81"/>
    <col min="15854" max="15854" width="31.453125" style="81" customWidth="1"/>
    <col min="15855" max="15866" width="10.6328125" style="81" customWidth="1"/>
    <col min="15867" max="15867" width="36.6328125" style="81" customWidth="1"/>
    <col min="15868" max="16109" width="8.90625" style="81"/>
    <col min="16110" max="16110" width="31.453125" style="81" customWidth="1"/>
    <col min="16111" max="16122" width="10.6328125" style="81" customWidth="1"/>
    <col min="16123" max="16123" width="36.6328125" style="81" customWidth="1"/>
    <col min="16124" max="16375" width="8.90625" style="81"/>
    <col min="16376" max="16384" width="8.81640625" style="81" customWidth="1"/>
  </cols>
  <sheetData>
    <row r="1" spans="1:12" s="80" customFormat="1" ht="18.5" x14ac:dyDescent="0.35">
      <c r="A1" s="79" t="s">
        <v>138</v>
      </c>
      <c r="L1" s="3"/>
    </row>
    <row r="2" spans="1:12" s="80" customFormat="1" ht="18.5" x14ac:dyDescent="0.35">
      <c r="A2" s="79" t="s">
        <v>139</v>
      </c>
      <c r="G2" s="469"/>
      <c r="H2" s="470"/>
    </row>
    <row r="3" spans="1:12" ht="16.5" x14ac:dyDescent="0.35">
      <c r="L3" s="434" t="s">
        <v>1675</v>
      </c>
    </row>
    <row r="4" spans="1:12" s="82" customFormat="1" ht="18.5" x14ac:dyDescent="0.3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s="82" customFormat="1" ht="18.5" x14ac:dyDescent="0.35">
      <c r="A5" s="72"/>
      <c r="B5" s="74">
        <v>2013</v>
      </c>
      <c r="C5" s="74">
        <v>2014</v>
      </c>
      <c r="D5" s="74">
        <v>2015</v>
      </c>
      <c r="E5" s="74">
        <v>2016</v>
      </c>
      <c r="F5" s="74">
        <v>2017</v>
      </c>
      <c r="G5" s="74">
        <v>2018</v>
      </c>
      <c r="H5" s="74">
        <v>2019</v>
      </c>
      <c r="I5" s="74">
        <v>2020</v>
      </c>
      <c r="J5" s="74" t="s">
        <v>4</v>
      </c>
      <c r="K5" s="74">
        <v>2022</v>
      </c>
      <c r="L5" s="74"/>
    </row>
    <row r="6" spans="1:12" s="82" customFormat="1" ht="18.5" x14ac:dyDescent="0.35">
      <c r="A6" s="72"/>
      <c r="B6" s="74"/>
      <c r="C6" s="74"/>
      <c r="D6" s="74"/>
      <c r="E6" s="74"/>
      <c r="F6" s="74"/>
      <c r="G6" s="74"/>
      <c r="H6" s="74"/>
      <c r="I6" s="74"/>
      <c r="J6" s="74"/>
      <c r="K6" s="74"/>
      <c r="L6" s="72"/>
    </row>
    <row r="7" spans="1:12" s="82" customFormat="1" ht="15" customHeight="1" x14ac:dyDescent="0.35"/>
    <row r="8" spans="1:12" s="82" customFormat="1" ht="15" customHeight="1" x14ac:dyDescent="0.35">
      <c r="A8" s="84" t="s">
        <v>140</v>
      </c>
      <c r="B8" s="85">
        <v>3593</v>
      </c>
      <c r="C8" s="85">
        <v>3535</v>
      </c>
      <c r="D8" s="85">
        <v>3473</v>
      </c>
      <c r="E8" s="85">
        <v>3407</v>
      </c>
      <c r="F8" s="85">
        <v>3325</v>
      </c>
      <c r="G8" s="85">
        <v>3193</v>
      </c>
      <c r="H8" s="85">
        <v>3194</v>
      </c>
      <c r="I8" s="85">
        <v>3281</v>
      </c>
      <c r="J8" s="85">
        <v>3262</v>
      </c>
      <c r="K8" s="85">
        <v>3221</v>
      </c>
      <c r="L8" s="82" t="s">
        <v>141</v>
      </c>
    </row>
    <row r="9" spans="1:12" s="82" customFormat="1" ht="15" customHeight="1" x14ac:dyDescent="0.35">
      <c r="A9" s="86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2" s="82" customFormat="1" ht="15" customHeight="1" x14ac:dyDescent="0.35">
      <c r="A10" s="86"/>
    </row>
    <row r="11" spans="1:12" s="82" customFormat="1" ht="15" customHeight="1" x14ac:dyDescent="0.35">
      <c r="A11" s="86" t="s">
        <v>142</v>
      </c>
      <c r="B11" s="82">
        <v>38</v>
      </c>
      <c r="C11" s="82">
        <v>36</v>
      </c>
      <c r="D11" s="82">
        <v>33</v>
      </c>
      <c r="E11" s="82">
        <v>30</v>
      </c>
      <c r="F11" s="82">
        <v>26</v>
      </c>
      <c r="G11" s="82">
        <v>22</v>
      </c>
      <c r="H11" s="82">
        <v>22</v>
      </c>
      <c r="I11" s="87">
        <v>19</v>
      </c>
      <c r="J11" s="82">
        <v>18</v>
      </c>
      <c r="K11" s="82">
        <v>19</v>
      </c>
      <c r="L11" s="82" t="s">
        <v>143</v>
      </c>
    </row>
    <row r="12" spans="1:12" s="82" customFormat="1" ht="15" customHeight="1" x14ac:dyDescent="0.35">
      <c r="A12" s="86"/>
      <c r="I12" s="88"/>
    </row>
    <row r="13" spans="1:12" s="82" customFormat="1" ht="15" customHeight="1" x14ac:dyDescent="0.35">
      <c r="A13" s="86"/>
      <c r="I13" s="88"/>
    </row>
    <row r="14" spans="1:12" s="82" customFormat="1" ht="15" customHeight="1" x14ac:dyDescent="0.35">
      <c r="A14" s="86" t="s">
        <v>144</v>
      </c>
      <c r="B14" s="82">
        <v>29</v>
      </c>
      <c r="C14" s="82">
        <v>29</v>
      </c>
      <c r="D14" s="82">
        <v>30</v>
      </c>
      <c r="E14" s="82">
        <v>28</v>
      </c>
      <c r="F14" s="82">
        <v>29</v>
      </c>
      <c r="G14" s="82">
        <v>31</v>
      </c>
      <c r="H14" s="82">
        <v>29</v>
      </c>
      <c r="I14" s="87">
        <v>27</v>
      </c>
      <c r="J14" s="82">
        <v>33</v>
      </c>
      <c r="K14" s="82">
        <v>34</v>
      </c>
      <c r="L14" s="82" t="s">
        <v>145</v>
      </c>
    </row>
    <row r="15" spans="1:12" s="82" customFormat="1" ht="15" customHeight="1" x14ac:dyDescent="0.35">
      <c r="A15" s="86"/>
    </row>
    <row r="16" spans="1:12" s="82" customFormat="1" ht="15" customHeight="1" x14ac:dyDescent="0.35">
      <c r="A16" s="86"/>
    </row>
    <row r="17" spans="1:15" s="82" customFormat="1" ht="15" customHeight="1" x14ac:dyDescent="0.35">
      <c r="A17" s="86" t="s">
        <v>146</v>
      </c>
      <c r="L17" s="82" t="s">
        <v>147</v>
      </c>
    </row>
    <row r="18" spans="1:15" s="82" customFormat="1" ht="15" customHeight="1" x14ac:dyDescent="0.35">
      <c r="A18" s="86" t="s">
        <v>148</v>
      </c>
      <c r="B18" s="89">
        <v>10.47960136</v>
      </c>
      <c r="C18" s="89">
        <v>10.021673829999999</v>
      </c>
      <c r="D18" s="89">
        <v>9.4082481058000003</v>
      </c>
      <c r="E18" s="89">
        <v>8.7527384102999992</v>
      </c>
      <c r="F18" s="89">
        <v>7.7935720929999999</v>
      </c>
      <c r="G18" s="89">
        <v>6.7952824516000003</v>
      </c>
      <c r="H18" s="89">
        <v>6.7098290164999996</v>
      </c>
      <c r="I18" s="90">
        <v>6.2950818021000003</v>
      </c>
      <c r="J18" s="89">
        <v>5.7</v>
      </c>
      <c r="K18" s="89">
        <v>6.1</v>
      </c>
      <c r="L18" s="82" t="s">
        <v>149</v>
      </c>
    </row>
    <row r="19" spans="1:15" s="82" customFormat="1" ht="15" customHeight="1" x14ac:dyDescent="0.35">
      <c r="A19" s="86"/>
      <c r="I19" s="88"/>
    </row>
    <row r="20" spans="1:15" s="82" customFormat="1" ht="15" customHeight="1" x14ac:dyDescent="0.35">
      <c r="I20" s="88"/>
    </row>
    <row r="21" spans="1:15" s="82" customFormat="1" ht="15" customHeight="1" x14ac:dyDescent="0.35">
      <c r="A21" s="86" t="s">
        <v>150</v>
      </c>
      <c r="I21" s="88"/>
      <c r="L21" s="82" t="s">
        <v>151</v>
      </c>
    </row>
    <row r="22" spans="1:15" s="82" customFormat="1" ht="15" customHeight="1" x14ac:dyDescent="0.35">
      <c r="A22" s="86" t="s">
        <v>148</v>
      </c>
      <c r="B22" s="89">
        <v>8.1352433358000003</v>
      </c>
      <c r="C22" s="89">
        <v>8.0895617829000006</v>
      </c>
      <c r="D22" s="89">
        <v>8.5192775338000004</v>
      </c>
      <c r="E22" s="89">
        <v>8.2533128368999993</v>
      </c>
      <c r="F22" s="89">
        <v>8.7436671471</v>
      </c>
      <c r="G22" s="89">
        <v>9.4133132063999998</v>
      </c>
      <c r="H22" s="89">
        <v>9.0895469271000007</v>
      </c>
      <c r="I22" s="90">
        <v>8.8019699992000007</v>
      </c>
      <c r="J22" s="89">
        <v>10.199999999999999</v>
      </c>
      <c r="K22" s="89">
        <v>10.5</v>
      </c>
      <c r="L22" s="82" t="s">
        <v>149</v>
      </c>
    </row>
    <row r="23" spans="1:15" s="82" customFormat="1" ht="15" customHeight="1" x14ac:dyDescent="0.35">
      <c r="A23" s="86"/>
      <c r="I23" s="88"/>
    </row>
    <row r="24" spans="1:15" s="82" customFormat="1" ht="15" customHeight="1" x14ac:dyDescent="0.35">
      <c r="I24" s="88"/>
    </row>
    <row r="25" spans="1:15" s="82" customFormat="1" ht="15" customHeight="1" x14ac:dyDescent="0.35">
      <c r="A25" s="86" t="s">
        <v>152</v>
      </c>
      <c r="I25" s="88"/>
      <c r="L25" s="82" t="s">
        <v>153</v>
      </c>
    </row>
    <row r="26" spans="1:15" s="82" customFormat="1" ht="15" customHeight="1" x14ac:dyDescent="0.35">
      <c r="A26" s="86" t="s">
        <v>148</v>
      </c>
      <c r="B26" s="89">
        <v>2.3443580237999999</v>
      </c>
      <c r="C26" s="89">
        <v>1.9321120473</v>
      </c>
      <c r="D26" s="89">
        <v>0.88897057209999997</v>
      </c>
      <c r="E26" s="89">
        <v>0.49942557339999999</v>
      </c>
      <c r="F26" s="89">
        <v>-0.95009505400000005</v>
      </c>
      <c r="G26" s="89">
        <v>-2.6180307549999999</v>
      </c>
      <c r="H26" s="89">
        <v>-2.3560736929999999</v>
      </c>
      <c r="I26" s="90">
        <v>-2.5068881969999999</v>
      </c>
      <c r="J26" s="89">
        <v>-4.4000000000000004</v>
      </c>
      <c r="K26" s="89">
        <v>-4.5</v>
      </c>
      <c r="L26" s="82" t="s">
        <v>149</v>
      </c>
    </row>
    <row r="27" spans="1:15" s="82" customFormat="1" ht="15" customHeight="1" x14ac:dyDescent="0.3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</row>
    <row r="29" spans="1:15" ht="16.5" x14ac:dyDescent="0.35">
      <c r="A29" s="92" t="s">
        <v>154</v>
      </c>
      <c r="G29" s="93" t="s">
        <v>155</v>
      </c>
      <c r="H29" s="94"/>
      <c r="K29" s="95"/>
    </row>
    <row r="30" spans="1:15" ht="16.5" x14ac:dyDescent="0.35">
      <c r="A30" s="96" t="s">
        <v>156</v>
      </c>
      <c r="B30" s="96"/>
      <c r="G30" s="96" t="s">
        <v>157</v>
      </c>
    </row>
    <row r="31" spans="1:15" ht="16.5" x14ac:dyDescent="0.35">
      <c r="A31" s="96"/>
      <c r="B31" s="96"/>
      <c r="E31" s="96"/>
    </row>
    <row r="32" spans="1:15" ht="16.5" x14ac:dyDescent="0.35">
      <c r="A32" s="96"/>
      <c r="B32" s="96"/>
      <c r="C32" s="96"/>
      <c r="N32"/>
      <c r="O32"/>
    </row>
    <row r="33" spans="1:15" x14ac:dyDescent="0.35">
      <c r="A33" s="97" t="s">
        <v>158</v>
      </c>
      <c r="G33" s="97" t="s">
        <v>159</v>
      </c>
      <c r="N33"/>
      <c r="O33"/>
    </row>
    <row r="34" spans="1:15" x14ac:dyDescent="0.35">
      <c r="A34" s="97" t="s">
        <v>509</v>
      </c>
      <c r="G34" s="97" t="s">
        <v>514</v>
      </c>
      <c r="N34"/>
      <c r="O34"/>
    </row>
    <row r="35" spans="1:15" ht="16.25" customHeight="1" x14ac:dyDescent="0.35">
      <c r="A35" s="80" t="s">
        <v>510</v>
      </c>
      <c r="B35" s="80"/>
      <c r="G35" s="80" t="s">
        <v>515</v>
      </c>
      <c r="H35" s="80"/>
      <c r="I35" s="80"/>
      <c r="J35" s="80"/>
      <c r="K35" s="80"/>
      <c r="L35" s="80"/>
      <c r="N35"/>
      <c r="O35"/>
    </row>
    <row r="36" spans="1:15" ht="14.75" customHeight="1" x14ac:dyDescent="0.35">
      <c r="A36" s="97" t="s">
        <v>511</v>
      </c>
      <c r="G36" s="97" t="s">
        <v>516</v>
      </c>
      <c r="N36"/>
      <c r="O36"/>
    </row>
    <row r="37" spans="1:15" x14ac:dyDescent="0.35">
      <c r="A37" s="97" t="s">
        <v>512</v>
      </c>
      <c r="G37" s="97" t="s">
        <v>517</v>
      </c>
      <c r="N37"/>
      <c r="O37"/>
    </row>
    <row r="38" spans="1:15" x14ac:dyDescent="0.35">
      <c r="A38" s="97" t="s">
        <v>513</v>
      </c>
      <c r="G38" s="97" t="s">
        <v>518</v>
      </c>
      <c r="N38"/>
      <c r="O38"/>
    </row>
    <row r="39" spans="1:15" x14ac:dyDescent="0.35">
      <c r="A39" s="97"/>
      <c r="E39" s="97"/>
      <c r="N39"/>
      <c r="O39"/>
    </row>
    <row r="40" spans="1:15" x14ac:dyDescent="0.35">
      <c r="N40"/>
      <c r="O40"/>
    </row>
    <row r="41" spans="1:15" x14ac:dyDescent="0.35">
      <c r="N41"/>
      <c r="O41"/>
    </row>
    <row r="44" spans="1:15" ht="16.25" customHeight="1" x14ac:dyDescent="0.35">
      <c r="E44" s="98"/>
      <c r="F44" s="98"/>
      <c r="G44" s="98"/>
      <c r="H44" s="98"/>
      <c r="I44" s="98"/>
      <c r="J44" s="98"/>
      <c r="K44" s="98"/>
    </row>
    <row r="45" spans="1:15" x14ac:dyDescent="0.35">
      <c r="E45" s="98"/>
      <c r="F45" s="98"/>
      <c r="G45" s="98"/>
      <c r="H45" s="98"/>
      <c r="I45" s="98"/>
      <c r="J45" s="98"/>
      <c r="K45" s="98"/>
    </row>
    <row r="46" spans="1:15" x14ac:dyDescent="0.35">
      <c r="E46" s="98"/>
      <c r="F46" s="98"/>
      <c r="G46" s="98"/>
      <c r="H46" s="98"/>
      <c r="I46" s="98"/>
      <c r="J46" s="98"/>
      <c r="K46" s="98"/>
    </row>
    <row r="47" spans="1:15" x14ac:dyDescent="0.35">
      <c r="E47" s="98"/>
      <c r="F47" s="98"/>
      <c r="G47" s="98"/>
      <c r="H47" s="98"/>
      <c r="I47" s="98"/>
      <c r="J47" s="98"/>
      <c r="K47" s="98"/>
    </row>
    <row r="48" spans="1:15" x14ac:dyDescent="0.35">
      <c r="E48" s="98"/>
      <c r="F48" s="98"/>
      <c r="G48" s="98"/>
      <c r="H48" s="98"/>
      <c r="I48" s="98"/>
      <c r="J48" s="98"/>
      <c r="K48" s="98"/>
    </row>
    <row r="49" spans="5:11" x14ac:dyDescent="0.35">
      <c r="E49" s="98"/>
      <c r="F49" s="98"/>
      <c r="G49" s="98"/>
      <c r="H49" s="98"/>
      <c r="I49" s="98"/>
      <c r="J49" s="98"/>
      <c r="K49" s="98"/>
    </row>
  </sheetData>
  <mergeCells count="1">
    <mergeCell ref="G2:H2"/>
  </mergeCells>
  <hyperlinks>
    <hyperlink ref="L3" location="'ÍNDICE-INDEX'!A1" display="ÍNDICE - INDEX" xr:uid="{1C24C5BB-9866-4447-A281-CB0E01B1D1D4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DCC8-97E7-4FAA-BA16-245F08B8212D}">
  <sheetPr>
    <tabColor theme="9" tint="0.59999389629810485"/>
  </sheetPr>
  <dimension ref="A1:L36"/>
  <sheetViews>
    <sheetView zoomScale="70" zoomScaleNormal="70" workbookViewId="0">
      <selection activeCell="K15" sqref="K15"/>
    </sheetView>
  </sheetViews>
  <sheetFormatPr defaultColWidth="12.54296875" defaultRowHeight="15" x14ac:dyDescent="0.4"/>
  <cols>
    <col min="1" max="1" width="40.81640625" style="7" customWidth="1"/>
    <col min="2" max="11" width="9.6328125" style="7" customWidth="1"/>
    <col min="12" max="12" width="40.81640625" style="7" customWidth="1"/>
    <col min="13" max="250" width="12.54296875" style="7"/>
    <col min="251" max="251" width="32" style="7" customWidth="1"/>
    <col min="252" max="261" width="10" style="7" customWidth="1"/>
    <col min="262" max="262" width="32" style="7" customWidth="1"/>
    <col min="263" max="506" width="12.54296875" style="7"/>
    <col min="507" max="507" width="32" style="7" customWidth="1"/>
    <col min="508" max="517" width="10" style="7" customWidth="1"/>
    <col min="518" max="518" width="32" style="7" customWidth="1"/>
    <col min="519" max="762" width="12.54296875" style="7"/>
    <col min="763" max="763" width="32" style="7" customWidth="1"/>
    <col min="764" max="773" width="10" style="7" customWidth="1"/>
    <col min="774" max="774" width="32" style="7" customWidth="1"/>
    <col min="775" max="1018" width="12.54296875" style="7"/>
    <col min="1019" max="1019" width="32" style="7" customWidth="1"/>
    <col min="1020" max="1029" width="10" style="7" customWidth="1"/>
    <col min="1030" max="1030" width="32" style="7" customWidth="1"/>
    <col min="1031" max="1274" width="12.54296875" style="7"/>
    <col min="1275" max="1275" width="32" style="7" customWidth="1"/>
    <col min="1276" max="1285" width="10" style="7" customWidth="1"/>
    <col min="1286" max="1286" width="32" style="7" customWidth="1"/>
    <col min="1287" max="1530" width="12.54296875" style="7"/>
    <col min="1531" max="1531" width="32" style="7" customWidth="1"/>
    <col min="1532" max="1541" width="10" style="7" customWidth="1"/>
    <col min="1542" max="1542" width="32" style="7" customWidth="1"/>
    <col min="1543" max="1786" width="12.54296875" style="7"/>
    <col min="1787" max="1787" width="32" style="7" customWidth="1"/>
    <col min="1788" max="1797" width="10" style="7" customWidth="1"/>
    <col min="1798" max="1798" width="32" style="7" customWidth="1"/>
    <col min="1799" max="2042" width="12.54296875" style="7"/>
    <col min="2043" max="2043" width="32" style="7" customWidth="1"/>
    <col min="2044" max="2053" width="10" style="7" customWidth="1"/>
    <col min="2054" max="2054" width="32" style="7" customWidth="1"/>
    <col min="2055" max="2298" width="12.54296875" style="7"/>
    <col min="2299" max="2299" width="32" style="7" customWidth="1"/>
    <col min="2300" max="2309" width="10" style="7" customWidth="1"/>
    <col min="2310" max="2310" width="32" style="7" customWidth="1"/>
    <col min="2311" max="2554" width="12.54296875" style="7"/>
    <col min="2555" max="2555" width="32" style="7" customWidth="1"/>
    <col min="2556" max="2565" width="10" style="7" customWidth="1"/>
    <col min="2566" max="2566" width="32" style="7" customWidth="1"/>
    <col min="2567" max="2810" width="12.54296875" style="7"/>
    <col min="2811" max="2811" width="32" style="7" customWidth="1"/>
    <col min="2812" max="2821" width="10" style="7" customWidth="1"/>
    <col min="2822" max="2822" width="32" style="7" customWidth="1"/>
    <col min="2823" max="3066" width="12.54296875" style="7"/>
    <col min="3067" max="3067" width="32" style="7" customWidth="1"/>
    <col min="3068" max="3077" width="10" style="7" customWidth="1"/>
    <col min="3078" max="3078" width="32" style="7" customWidth="1"/>
    <col min="3079" max="3322" width="12.54296875" style="7"/>
    <col min="3323" max="3323" width="32" style="7" customWidth="1"/>
    <col min="3324" max="3333" width="10" style="7" customWidth="1"/>
    <col min="3334" max="3334" width="32" style="7" customWidth="1"/>
    <col min="3335" max="3578" width="12.54296875" style="7"/>
    <col min="3579" max="3579" width="32" style="7" customWidth="1"/>
    <col min="3580" max="3589" width="10" style="7" customWidth="1"/>
    <col min="3590" max="3590" width="32" style="7" customWidth="1"/>
    <col min="3591" max="3834" width="12.54296875" style="7"/>
    <col min="3835" max="3835" width="32" style="7" customWidth="1"/>
    <col min="3836" max="3845" width="10" style="7" customWidth="1"/>
    <col min="3846" max="3846" width="32" style="7" customWidth="1"/>
    <col min="3847" max="4090" width="12.54296875" style="7"/>
    <col min="4091" max="4091" width="32" style="7" customWidth="1"/>
    <col min="4092" max="4101" width="10" style="7" customWidth="1"/>
    <col min="4102" max="4102" width="32" style="7" customWidth="1"/>
    <col min="4103" max="4346" width="12.54296875" style="7"/>
    <col min="4347" max="4347" width="32" style="7" customWidth="1"/>
    <col min="4348" max="4357" width="10" style="7" customWidth="1"/>
    <col min="4358" max="4358" width="32" style="7" customWidth="1"/>
    <col min="4359" max="4602" width="12.54296875" style="7"/>
    <col min="4603" max="4603" width="32" style="7" customWidth="1"/>
    <col min="4604" max="4613" width="10" style="7" customWidth="1"/>
    <col min="4614" max="4614" width="32" style="7" customWidth="1"/>
    <col min="4615" max="4858" width="12.54296875" style="7"/>
    <col min="4859" max="4859" width="32" style="7" customWidth="1"/>
    <col min="4860" max="4869" width="10" style="7" customWidth="1"/>
    <col min="4870" max="4870" width="32" style="7" customWidth="1"/>
    <col min="4871" max="5114" width="12.54296875" style="7"/>
    <col min="5115" max="5115" width="32" style="7" customWidth="1"/>
    <col min="5116" max="5125" width="10" style="7" customWidth="1"/>
    <col min="5126" max="5126" width="32" style="7" customWidth="1"/>
    <col min="5127" max="5370" width="12.54296875" style="7"/>
    <col min="5371" max="5371" width="32" style="7" customWidth="1"/>
    <col min="5372" max="5381" width="10" style="7" customWidth="1"/>
    <col min="5382" max="5382" width="32" style="7" customWidth="1"/>
    <col min="5383" max="5626" width="12.54296875" style="7"/>
    <col min="5627" max="5627" width="32" style="7" customWidth="1"/>
    <col min="5628" max="5637" width="10" style="7" customWidth="1"/>
    <col min="5638" max="5638" width="32" style="7" customWidth="1"/>
    <col min="5639" max="5882" width="12.54296875" style="7"/>
    <col min="5883" max="5883" width="32" style="7" customWidth="1"/>
    <col min="5884" max="5893" width="10" style="7" customWidth="1"/>
    <col min="5894" max="5894" width="32" style="7" customWidth="1"/>
    <col min="5895" max="6138" width="12.54296875" style="7"/>
    <col min="6139" max="6139" width="32" style="7" customWidth="1"/>
    <col min="6140" max="6149" width="10" style="7" customWidth="1"/>
    <col min="6150" max="6150" width="32" style="7" customWidth="1"/>
    <col min="6151" max="6394" width="12.54296875" style="7"/>
    <col min="6395" max="6395" width="32" style="7" customWidth="1"/>
    <col min="6396" max="6405" width="10" style="7" customWidth="1"/>
    <col min="6406" max="6406" width="32" style="7" customWidth="1"/>
    <col min="6407" max="6650" width="12.54296875" style="7"/>
    <col min="6651" max="6651" width="32" style="7" customWidth="1"/>
    <col min="6652" max="6661" width="10" style="7" customWidth="1"/>
    <col min="6662" max="6662" width="32" style="7" customWidth="1"/>
    <col min="6663" max="6906" width="12.54296875" style="7"/>
    <col min="6907" max="6907" width="32" style="7" customWidth="1"/>
    <col min="6908" max="6917" width="10" style="7" customWidth="1"/>
    <col min="6918" max="6918" width="32" style="7" customWidth="1"/>
    <col min="6919" max="7162" width="12.54296875" style="7"/>
    <col min="7163" max="7163" width="32" style="7" customWidth="1"/>
    <col min="7164" max="7173" width="10" style="7" customWidth="1"/>
    <col min="7174" max="7174" width="32" style="7" customWidth="1"/>
    <col min="7175" max="7418" width="12.54296875" style="7"/>
    <col min="7419" max="7419" width="32" style="7" customWidth="1"/>
    <col min="7420" max="7429" width="10" style="7" customWidth="1"/>
    <col min="7430" max="7430" width="32" style="7" customWidth="1"/>
    <col min="7431" max="7674" width="12.54296875" style="7"/>
    <col min="7675" max="7675" width="32" style="7" customWidth="1"/>
    <col min="7676" max="7685" width="10" style="7" customWidth="1"/>
    <col min="7686" max="7686" width="32" style="7" customWidth="1"/>
    <col min="7687" max="7930" width="12.54296875" style="7"/>
    <col min="7931" max="7931" width="32" style="7" customWidth="1"/>
    <col min="7932" max="7941" width="10" style="7" customWidth="1"/>
    <col min="7942" max="7942" width="32" style="7" customWidth="1"/>
    <col min="7943" max="8186" width="12.54296875" style="7"/>
    <col min="8187" max="8187" width="32" style="7" customWidth="1"/>
    <col min="8188" max="8197" width="10" style="7" customWidth="1"/>
    <col min="8198" max="8198" width="32" style="7" customWidth="1"/>
    <col min="8199" max="8442" width="12.54296875" style="7"/>
    <col min="8443" max="8443" width="32" style="7" customWidth="1"/>
    <col min="8444" max="8453" width="10" style="7" customWidth="1"/>
    <col min="8454" max="8454" width="32" style="7" customWidth="1"/>
    <col min="8455" max="8698" width="12.54296875" style="7"/>
    <col min="8699" max="8699" width="32" style="7" customWidth="1"/>
    <col min="8700" max="8709" width="10" style="7" customWidth="1"/>
    <col min="8710" max="8710" width="32" style="7" customWidth="1"/>
    <col min="8711" max="8954" width="12.54296875" style="7"/>
    <col min="8955" max="8955" width="32" style="7" customWidth="1"/>
    <col min="8956" max="8965" width="10" style="7" customWidth="1"/>
    <col min="8966" max="8966" width="32" style="7" customWidth="1"/>
    <col min="8967" max="9210" width="12.54296875" style="7"/>
    <col min="9211" max="9211" width="32" style="7" customWidth="1"/>
    <col min="9212" max="9221" width="10" style="7" customWidth="1"/>
    <col min="9222" max="9222" width="32" style="7" customWidth="1"/>
    <col min="9223" max="9466" width="12.54296875" style="7"/>
    <col min="9467" max="9467" width="32" style="7" customWidth="1"/>
    <col min="9468" max="9477" width="10" style="7" customWidth="1"/>
    <col min="9478" max="9478" width="32" style="7" customWidth="1"/>
    <col min="9479" max="9722" width="12.54296875" style="7"/>
    <col min="9723" max="9723" width="32" style="7" customWidth="1"/>
    <col min="9724" max="9733" width="10" style="7" customWidth="1"/>
    <col min="9734" max="9734" width="32" style="7" customWidth="1"/>
    <col min="9735" max="9978" width="12.54296875" style="7"/>
    <col min="9979" max="9979" width="32" style="7" customWidth="1"/>
    <col min="9980" max="9989" width="10" style="7" customWidth="1"/>
    <col min="9990" max="9990" width="32" style="7" customWidth="1"/>
    <col min="9991" max="10234" width="12.54296875" style="7"/>
    <col min="10235" max="10235" width="32" style="7" customWidth="1"/>
    <col min="10236" max="10245" width="10" style="7" customWidth="1"/>
    <col min="10246" max="10246" width="32" style="7" customWidth="1"/>
    <col min="10247" max="10490" width="12.54296875" style="7"/>
    <col min="10491" max="10491" width="32" style="7" customWidth="1"/>
    <col min="10492" max="10501" width="10" style="7" customWidth="1"/>
    <col min="10502" max="10502" width="32" style="7" customWidth="1"/>
    <col min="10503" max="10746" width="12.54296875" style="7"/>
    <col min="10747" max="10747" width="32" style="7" customWidth="1"/>
    <col min="10748" max="10757" width="10" style="7" customWidth="1"/>
    <col min="10758" max="10758" width="32" style="7" customWidth="1"/>
    <col min="10759" max="11002" width="12.54296875" style="7"/>
    <col min="11003" max="11003" width="32" style="7" customWidth="1"/>
    <col min="11004" max="11013" width="10" style="7" customWidth="1"/>
    <col min="11014" max="11014" width="32" style="7" customWidth="1"/>
    <col min="11015" max="11258" width="12.54296875" style="7"/>
    <col min="11259" max="11259" width="32" style="7" customWidth="1"/>
    <col min="11260" max="11269" width="10" style="7" customWidth="1"/>
    <col min="11270" max="11270" width="32" style="7" customWidth="1"/>
    <col min="11271" max="11514" width="12.54296875" style="7"/>
    <col min="11515" max="11515" width="32" style="7" customWidth="1"/>
    <col min="11516" max="11525" width="10" style="7" customWidth="1"/>
    <col min="11526" max="11526" width="32" style="7" customWidth="1"/>
    <col min="11527" max="11770" width="12.54296875" style="7"/>
    <col min="11771" max="11771" width="32" style="7" customWidth="1"/>
    <col min="11772" max="11781" width="10" style="7" customWidth="1"/>
    <col min="11782" max="11782" width="32" style="7" customWidth="1"/>
    <col min="11783" max="12026" width="12.54296875" style="7"/>
    <col min="12027" max="12027" width="32" style="7" customWidth="1"/>
    <col min="12028" max="12037" width="10" style="7" customWidth="1"/>
    <col min="12038" max="12038" width="32" style="7" customWidth="1"/>
    <col min="12039" max="12282" width="12.54296875" style="7"/>
    <col min="12283" max="12283" width="32" style="7" customWidth="1"/>
    <col min="12284" max="12293" width="10" style="7" customWidth="1"/>
    <col min="12294" max="12294" width="32" style="7" customWidth="1"/>
    <col min="12295" max="12538" width="12.54296875" style="7"/>
    <col min="12539" max="12539" width="32" style="7" customWidth="1"/>
    <col min="12540" max="12549" width="10" style="7" customWidth="1"/>
    <col min="12550" max="12550" width="32" style="7" customWidth="1"/>
    <col min="12551" max="12794" width="12.54296875" style="7"/>
    <col min="12795" max="12795" width="32" style="7" customWidth="1"/>
    <col min="12796" max="12805" width="10" style="7" customWidth="1"/>
    <col min="12806" max="12806" width="32" style="7" customWidth="1"/>
    <col min="12807" max="13050" width="12.54296875" style="7"/>
    <col min="13051" max="13051" width="32" style="7" customWidth="1"/>
    <col min="13052" max="13061" width="10" style="7" customWidth="1"/>
    <col min="13062" max="13062" width="32" style="7" customWidth="1"/>
    <col min="13063" max="13306" width="12.54296875" style="7"/>
    <col min="13307" max="13307" width="32" style="7" customWidth="1"/>
    <col min="13308" max="13317" width="10" style="7" customWidth="1"/>
    <col min="13318" max="13318" width="32" style="7" customWidth="1"/>
    <col min="13319" max="13562" width="12.54296875" style="7"/>
    <col min="13563" max="13563" width="32" style="7" customWidth="1"/>
    <col min="13564" max="13573" width="10" style="7" customWidth="1"/>
    <col min="13574" max="13574" width="32" style="7" customWidth="1"/>
    <col min="13575" max="13818" width="12.54296875" style="7"/>
    <col min="13819" max="13819" width="32" style="7" customWidth="1"/>
    <col min="13820" max="13829" width="10" style="7" customWidth="1"/>
    <col min="13830" max="13830" width="32" style="7" customWidth="1"/>
    <col min="13831" max="14074" width="12.54296875" style="7"/>
    <col min="14075" max="14075" width="32" style="7" customWidth="1"/>
    <col min="14076" max="14085" width="10" style="7" customWidth="1"/>
    <col min="14086" max="14086" width="32" style="7" customWidth="1"/>
    <col min="14087" max="14330" width="12.54296875" style="7"/>
    <col min="14331" max="14331" width="32" style="7" customWidth="1"/>
    <col min="14332" max="14341" width="10" style="7" customWidth="1"/>
    <col min="14342" max="14342" width="32" style="7" customWidth="1"/>
    <col min="14343" max="14586" width="12.54296875" style="7"/>
    <col min="14587" max="14587" width="32" style="7" customWidth="1"/>
    <col min="14588" max="14597" width="10" style="7" customWidth="1"/>
    <col min="14598" max="14598" width="32" style="7" customWidth="1"/>
    <col min="14599" max="14842" width="12.54296875" style="7"/>
    <col min="14843" max="14843" width="32" style="7" customWidth="1"/>
    <col min="14844" max="14853" width="10" style="7" customWidth="1"/>
    <col min="14854" max="14854" width="32" style="7" customWidth="1"/>
    <col min="14855" max="15098" width="12.54296875" style="7"/>
    <col min="15099" max="15099" width="32" style="7" customWidth="1"/>
    <col min="15100" max="15109" width="10" style="7" customWidth="1"/>
    <col min="15110" max="15110" width="32" style="7" customWidth="1"/>
    <col min="15111" max="15354" width="12.54296875" style="7"/>
    <col min="15355" max="15355" width="32" style="7" customWidth="1"/>
    <col min="15356" max="15365" width="10" style="7" customWidth="1"/>
    <col min="15366" max="15366" width="32" style="7" customWidth="1"/>
    <col min="15367" max="15610" width="12.54296875" style="7"/>
    <col min="15611" max="15611" width="32" style="7" customWidth="1"/>
    <col min="15612" max="15621" width="10" style="7" customWidth="1"/>
    <col min="15622" max="15622" width="32" style="7" customWidth="1"/>
    <col min="15623" max="15866" width="12.54296875" style="7"/>
    <col min="15867" max="15867" width="32" style="7" customWidth="1"/>
    <col min="15868" max="15877" width="10" style="7" customWidth="1"/>
    <col min="15878" max="15878" width="32" style="7" customWidth="1"/>
    <col min="15879" max="16122" width="12.54296875" style="7"/>
    <col min="16123" max="16123" width="32" style="7" customWidth="1"/>
    <col min="16124" max="16133" width="10" style="7" customWidth="1"/>
    <col min="16134" max="16134" width="32" style="7" customWidth="1"/>
    <col min="16135" max="16384" width="12.54296875" style="7"/>
  </cols>
  <sheetData>
    <row r="1" spans="1:12" s="4" customFormat="1" ht="18.5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4" customFormat="1" ht="18.5" x14ac:dyDescent="0.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4" customFormat="1" ht="16.5" x14ac:dyDescent="0.45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434" t="s">
        <v>1675</v>
      </c>
    </row>
    <row r="4" spans="1:12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s="9" customFormat="1" ht="18.5" x14ac:dyDescent="0.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s="9" customFormat="1" ht="18.5" x14ac:dyDescent="0.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8" t="s">
        <v>5</v>
      </c>
      <c r="L6" s="10"/>
    </row>
    <row r="7" spans="1:12" s="9" customFormat="1" ht="18.5" x14ac:dyDescent="0.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</row>
    <row r="8" spans="1:12" s="9" customFormat="1" ht="18.5" x14ac:dyDescent="0.5">
      <c r="A8" s="11"/>
      <c r="B8" s="12"/>
      <c r="C8" s="13"/>
      <c r="D8" s="13"/>
      <c r="E8" s="13"/>
      <c r="F8" s="13"/>
      <c r="G8" s="13"/>
      <c r="H8" s="13"/>
      <c r="I8" s="13"/>
      <c r="J8" s="13"/>
      <c r="L8" s="11"/>
    </row>
    <row r="9" spans="1:12" s="9" customFormat="1" ht="18.5" x14ac:dyDescent="0.5">
      <c r="A9" s="11" t="s">
        <v>6</v>
      </c>
      <c r="B9" s="14">
        <v>2880</v>
      </c>
      <c r="C9" s="14">
        <v>2859</v>
      </c>
      <c r="D9" s="14">
        <v>2829</v>
      </c>
      <c r="E9" s="14">
        <v>2799</v>
      </c>
      <c r="F9" s="14">
        <v>2765</v>
      </c>
      <c r="G9" s="14">
        <v>2703</v>
      </c>
      <c r="H9" s="14">
        <v>2668</v>
      </c>
      <c r="I9" s="14">
        <v>2681</v>
      </c>
      <c r="J9" s="14">
        <v>2754</v>
      </c>
      <c r="K9" s="14">
        <v>2749</v>
      </c>
      <c r="L9" s="11" t="s">
        <v>7</v>
      </c>
    </row>
    <row r="10" spans="1:12" s="9" customFormat="1" ht="18.5" x14ac:dyDescent="0.5">
      <c r="A10" s="11"/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4"/>
    </row>
    <row r="11" spans="1:12" s="9" customFormat="1" ht="18.5" x14ac:dyDescent="0.5">
      <c r="A11" s="1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9" customFormat="1" ht="18.5" x14ac:dyDescent="0.5">
      <c r="A12" s="11" t="s">
        <v>8</v>
      </c>
      <c r="B12" s="14">
        <v>1177</v>
      </c>
      <c r="C12" s="14">
        <v>1153</v>
      </c>
      <c r="D12" s="14">
        <v>1121</v>
      </c>
      <c r="E12" s="14">
        <v>1122</v>
      </c>
      <c r="F12" s="14">
        <v>1111</v>
      </c>
      <c r="G12" s="14">
        <v>1080</v>
      </c>
      <c r="H12" s="14">
        <v>1087</v>
      </c>
      <c r="I12" s="14">
        <v>1086</v>
      </c>
      <c r="J12" s="14">
        <v>1136</v>
      </c>
      <c r="K12" s="14">
        <v>1197</v>
      </c>
      <c r="L12" s="11" t="s">
        <v>9</v>
      </c>
    </row>
    <row r="13" spans="1:12" s="9" customFormat="1" ht="18.5" x14ac:dyDescent="0.5">
      <c r="A13" s="11"/>
      <c r="B13" s="14"/>
      <c r="C13" s="14"/>
      <c r="D13" s="14"/>
      <c r="E13" s="14"/>
      <c r="F13" s="14"/>
      <c r="G13" s="14"/>
      <c r="H13" s="15"/>
      <c r="I13" s="15"/>
      <c r="J13" s="15"/>
      <c r="K13" s="15"/>
      <c r="L13" s="14"/>
    </row>
    <row r="14" spans="1:12" s="9" customFormat="1" ht="18.5" x14ac:dyDescent="0.5">
      <c r="A14" s="11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1"/>
    </row>
    <row r="15" spans="1:12" s="9" customFormat="1" ht="18.5" x14ac:dyDescent="0.5">
      <c r="A15" s="11" t="s">
        <v>10</v>
      </c>
      <c r="B15" s="14">
        <v>1012</v>
      </c>
      <c r="C15" s="14">
        <v>987</v>
      </c>
      <c r="D15" s="14">
        <v>977</v>
      </c>
      <c r="E15" s="14">
        <v>990</v>
      </c>
      <c r="F15" s="14">
        <v>983</v>
      </c>
      <c r="G15" s="14">
        <v>968</v>
      </c>
      <c r="H15" s="14">
        <v>995</v>
      </c>
      <c r="I15" s="14">
        <v>994</v>
      </c>
      <c r="J15" s="14">
        <v>1039</v>
      </c>
      <c r="K15" s="14">
        <v>1114</v>
      </c>
      <c r="L15" s="11" t="s">
        <v>11</v>
      </c>
    </row>
    <row r="16" spans="1:12" s="9" customFormat="1" ht="18.5" x14ac:dyDescent="0.5">
      <c r="A16" s="11"/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1"/>
    </row>
    <row r="17" spans="1:12" s="9" customFormat="1" ht="18.5" x14ac:dyDescent="0.5">
      <c r="A17" s="1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</row>
    <row r="18" spans="1:12" s="9" customFormat="1" ht="18.5" x14ac:dyDescent="0.5">
      <c r="A18" s="11" t="s">
        <v>12</v>
      </c>
      <c r="B18" s="14">
        <v>165</v>
      </c>
      <c r="C18" s="14">
        <v>166</v>
      </c>
      <c r="D18" s="14">
        <v>144</v>
      </c>
      <c r="E18" s="14">
        <v>132</v>
      </c>
      <c r="F18" s="14">
        <v>128</v>
      </c>
      <c r="G18" s="14">
        <v>111</v>
      </c>
      <c r="H18" s="14">
        <v>92</v>
      </c>
      <c r="I18" s="14">
        <v>92</v>
      </c>
      <c r="J18" s="14">
        <v>97</v>
      </c>
      <c r="K18" s="14">
        <v>82</v>
      </c>
      <c r="L18" s="11" t="s">
        <v>13</v>
      </c>
    </row>
    <row r="19" spans="1:12" s="9" customFormat="1" ht="18.5" x14ac:dyDescent="0.5">
      <c r="A19" s="11"/>
      <c r="B19" s="14"/>
      <c r="C19" s="14"/>
      <c r="D19" s="14"/>
      <c r="E19" s="14"/>
      <c r="F19" s="14"/>
      <c r="G19" s="14"/>
      <c r="H19" s="15"/>
      <c r="I19" s="15"/>
      <c r="J19" s="15"/>
      <c r="K19" s="15"/>
      <c r="L19" s="11"/>
    </row>
    <row r="20" spans="1:12" s="9" customFormat="1" ht="18.5" x14ac:dyDescent="0.5">
      <c r="A20" s="11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1"/>
    </row>
    <row r="21" spans="1:12" s="9" customFormat="1" ht="18.5" x14ac:dyDescent="0.5">
      <c r="A21" s="11" t="s">
        <v>14</v>
      </c>
      <c r="B21" s="19">
        <v>40.9</v>
      </c>
      <c r="C21" s="19">
        <v>40.299999999999997</v>
      </c>
      <c r="D21" s="19">
        <v>39.6</v>
      </c>
      <c r="E21" s="19">
        <v>40.1</v>
      </c>
      <c r="F21" s="19">
        <v>40.200000000000003</v>
      </c>
      <c r="G21" s="19">
        <v>40.1</v>
      </c>
      <c r="H21" s="19">
        <v>40.700000000000003</v>
      </c>
      <c r="I21" s="19">
        <v>40.6</v>
      </c>
      <c r="J21" s="19">
        <v>41.2</v>
      </c>
      <c r="K21" s="19">
        <v>43.6</v>
      </c>
      <c r="L21" s="11" t="s">
        <v>15</v>
      </c>
    </row>
    <row r="22" spans="1:12" s="9" customFormat="1" ht="18.5" x14ac:dyDescent="0.5">
      <c r="A22" s="11"/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11"/>
    </row>
    <row r="23" spans="1:12" s="9" customFormat="1" ht="18.5" x14ac:dyDescent="0.5">
      <c r="A23" s="11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11"/>
    </row>
    <row r="24" spans="1:12" s="9" customFormat="1" ht="18.5" x14ac:dyDescent="0.5">
      <c r="A24" s="11" t="s">
        <v>16</v>
      </c>
      <c r="B24" s="19">
        <v>14</v>
      </c>
      <c r="C24" s="19">
        <v>14.4</v>
      </c>
      <c r="D24" s="19">
        <v>12.8</v>
      </c>
      <c r="E24" s="19">
        <v>11.8</v>
      </c>
      <c r="F24" s="19">
        <v>11.5</v>
      </c>
      <c r="G24" s="19">
        <v>10.3</v>
      </c>
      <c r="H24" s="19">
        <v>8.4</v>
      </c>
      <c r="I24" s="19">
        <v>8.5</v>
      </c>
      <c r="J24" s="19">
        <v>8.6</v>
      </c>
      <c r="K24" s="19">
        <v>6.9</v>
      </c>
      <c r="L24" s="11" t="s">
        <v>17</v>
      </c>
    </row>
    <row r="25" spans="1:12" x14ac:dyDescent="0.4">
      <c r="A25" s="23"/>
      <c r="B25" s="24"/>
      <c r="C25" s="24"/>
      <c r="D25" s="24"/>
      <c r="E25" s="24"/>
      <c r="F25" s="25"/>
      <c r="G25" s="25"/>
      <c r="H25" s="25"/>
      <c r="I25" s="25"/>
      <c r="J25" s="25"/>
      <c r="K25" s="25"/>
      <c r="L25" s="23"/>
    </row>
    <row r="26" spans="1:12" x14ac:dyDescent="0.4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x14ac:dyDescent="0.4">
      <c r="A27" s="7" t="s">
        <v>18</v>
      </c>
      <c r="B27" s="6"/>
      <c r="C27" s="6"/>
      <c r="D27" s="6"/>
      <c r="E27" s="6"/>
      <c r="H27" s="7" t="s">
        <v>19</v>
      </c>
      <c r="I27" s="6"/>
      <c r="J27" s="6"/>
      <c r="K27" s="6"/>
      <c r="L27" s="6"/>
    </row>
    <row r="28" spans="1:12" x14ac:dyDescent="0.4">
      <c r="A28" s="6" t="s">
        <v>20</v>
      </c>
      <c r="B28" s="6"/>
      <c r="H28" s="7" t="s">
        <v>21</v>
      </c>
      <c r="I28" s="6"/>
    </row>
    <row r="29" spans="1:12" x14ac:dyDescent="0.4">
      <c r="A29" s="6" t="s">
        <v>22</v>
      </c>
      <c r="B29" s="6"/>
      <c r="H29" s="7" t="s">
        <v>23</v>
      </c>
      <c r="I29" s="6"/>
    </row>
    <row r="30" spans="1:12" x14ac:dyDescent="0.4">
      <c r="A30" s="6" t="s">
        <v>24</v>
      </c>
      <c r="B30" s="6"/>
      <c r="H30" s="471" t="s">
        <v>25</v>
      </c>
      <c r="I30" s="471"/>
      <c r="J30" s="6"/>
      <c r="K30" s="6"/>
      <c r="L30" s="6"/>
    </row>
    <row r="31" spans="1:12" x14ac:dyDescent="0.4">
      <c r="A31" s="26"/>
      <c r="B31" s="26"/>
      <c r="C31" s="26"/>
      <c r="I31" s="26"/>
      <c r="J31" s="26"/>
      <c r="K31" s="26"/>
      <c r="L31" s="26"/>
    </row>
    <row r="32" spans="1:12" x14ac:dyDescent="0.4">
      <c r="A32" s="26" t="s">
        <v>26</v>
      </c>
      <c r="B32" s="26"/>
      <c r="C32" s="26"/>
      <c r="H32" s="7" t="s">
        <v>27</v>
      </c>
      <c r="I32" s="26"/>
      <c r="J32" s="26"/>
      <c r="K32" s="26"/>
      <c r="L32" s="26"/>
    </row>
    <row r="33" spans="1:12" x14ac:dyDescent="0.4">
      <c r="A33" s="26" t="s">
        <v>28</v>
      </c>
      <c r="B33" s="26"/>
      <c r="C33" s="26"/>
      <c r="I33" s="26"/>
      <c r="J33" s="26"/>
      <c r="K33" s="26"/>
      <c r="L33" s="26"/>
    </row>
    <row r="35" spans="1:12" s="4" customFormat="1" x14ac:dyDescent="0.4">
      <c r="A35" s="4" t="s">
        <v>29</v>
      </c>
      <c r="H35" s="4" t="s">
        <v>30</v>
      </c>
    </row>
    <row r="36" spans="1:12" s="4" customFormat="1" x14ac:dyDescent="0.4">
      <c r="A36" s="4" t="s">
        <v>521</v>
      </c>
      <c r="H36" s="4" t="s">
        <v>522</v>
      </c>
    </row>
  </sheetData>
  <mergeCells count="1">
    <mergeCell ref="H30:I30"/>
  </mergeCells>
  <hyperlinks>
    <hyperlink ref="L3" location="'ÍNDICE-INDEX'!A1" display="ÍNDICE - INDEX" xr:uid="{7271983D-77E6-46E3-ABE1-6B7D4CEC8EEB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4699-7908-445B-AA1C-A43D9937EEDA}">
  <sheetPr>
    <tabColor theme="9" tint="0.59999389629810485"/>
  </sheetPr>
  <dimension ref="A1:M50"/>
  <sheetViews>
    <sheetView zoomScale="70" zoomScaleNormal="70" workbookViewId="0">
      <selection activeCell="K14" sqref="K14"/>
    </sheetView>
  </sheetViews>
  <sheetFormatPr defaultColWidth="12.54296875" defaultRowHeight="15" x14ac:dyDescent="0.35"/>
  <cols>
    <col min="1" max="1" width="40.6328125" style="31" customWidth="1"/>
    <col min="2" max="11" width="9.6328125" style="31" customWidth="1"/>
    <col min="12" max="12" width="42" style="31" customWidth="1"/>
    <col min="13" max="256" width="12.54296875" style="31"/>
    <col min="257" max="257" width="31.54296875" style="31" customWidth="1"/>
    <col min="258" max="267" width="10" style="31" customWidth="1"/>
    <col min="268" max="268" width="35.6328125" style="31" customWidth="1"/>
    <col min="269" max="512" width="12.54296875" style="31"/>
    <col min="513" max="513" width="31.54296875" style="31" customWidth="1"/>
    <col min="514" max="523" width="10" style="31" customWidth="1"/>
    <col min="524" max="524" width="35.6328125" style="31" customWidth="1"/>
    <col min="525" max="768" width="12.54296875" style="31"/>
    <col min="769" max="769" width="31.54296875" style="31" customWidth="1"/>
    <col min="770" max="779" width="10" style="31" customWidth="1"/>
    <col min="780" max="780" width="35.6328125" style="31" customWidth="1"/>
    <col min="781" max="1024" width="12.54296875" style="31"/>
    <col min="1025" max="1025" width="31.54296875" style="31" customWidth="1"/>
    <col min="1026" max="1035" width="10" style="31" customWidth="1"/>
    <col min="1036" max="1036" width="35.6328125" style="31" customWidth="1"/>
    <col min="1037" max="1280" width="12.54296875" style="31"/>
    <col min="1281" max="1281" width="31.54296875" style="31" customWidth="1"/>
    <col min="1282" max="1291" width="10" style="31" customWidth="1"/>
    <col min="1292" max="1292" width="35.6328125" style="31" customWidth="1"/>
    <col min="1293" max="1536" width="12.54296875" style="31"/>
    <col min="1537" max="1537" width="31.54296875" style="31" customWidth="1"/>
    <col min="1538" max="1547" width="10" style="31" customWidth="1"/>
    <col min="1548" max="1548" width="35.6328125" style="31" customWidth="1"/>
    <col min="1549" max="1792" width="12.54296875" style="31"/>
    <col min="1793" max="1793" width="31.54296875" style="31" customWidth="1"/>
    <col min="1794" max="1803" width="10" style="31" customWidth="1"/>
    <col min="1804" max="1804" width="35.6328125" style="31" customWidth="1"/>
    <col min="1805" max="2048" width="12.54296875" style="31"/>
    <col min="2049" max="2049" width="31.54296875" style="31" customWidth="1"/>
    <col min="2050" max="2059" width="10" style="31" customWidth="1"/>
    <col min="2060" max="2060" width="35.6328125" style="31" customWidth="1"/>
    <col min="2061" max="2304" width="12.54296875" style="31"/>
    <col min="2305" max="2305" width="31.54296875" style="31" customWidth="1"/>
    <col min="2306" max="2315" width="10" style="31" customWidth="1"/>
    <col min="2316" max="2316" width="35.6328125" style="31" customWidth="1"/>
    <col min="2317" max="2560" width="12.54296875" style="31"/>
    <col min="2561" max="2561" width="31.54296875" style="31" customWidth="1"/>
    <col min="2562" max="2571" width="10" style="31" customWidth="1"/>
    <col min="2572" max="2572" width="35.6328125" style="31" customWidth="1"/>
    <col min="2573" max="2816" width="12.54296875" style="31"/>
    <col min="2817" max="2817" width="31.54296875" style="31" customWidth="1"/>
    <col min="2818" max="2827" width="10" style="31" customWidth="1"/>
    <col min="2828" max="2828" width="35.6328125" style="31" customWidth="1"/>
    <col min="2829" max="3072" width="12.54296875" style="31"/>
    <col min="3073" max="3073" width="31.54296875" style="31" customWidth="1"/>
    <col min="3074" max="3083" width="10" style="31" customWidth="1"/>
    <col min="3084" max="3084" width="35.6328125" style="31" customWidth="1"/>
    <col min="3085" max="3328" width="12.54296875" style="31"/>
    <col min="3329" max="3329" width="31.54296875" style="31" customWidth="1"/>
    <col min="3330" max="3339" width="10" style="31" customWidth="1"/>
    <col min="3340" max="3340" width="35.6328125" style="31" customWidth="1"/>
    <col min="3341" max="3584" width="12.54296875" style="31"/>
    <col min="3585" max="3585" width="31.54296875" style="31" customWidth="1"/>
    <col min="3586" max="3595" width="10" style="31" customWidth="1"/>
    <col min="3596" max="3596" width="35.6328125" style="31" customWidth="1"/>
    <col min="3597" max="3840" width="12.54296875" style="31"/>
    <col min="3841" max="3841" width="31.54296875" style="31" customWidth="1"/>
    <col min="3842" max="3851" width="10" style="31" customWidth="1"/>
    <col min="3852" max="3852" width="35.6328125" style="31" customWidth="1"/>
    <col min="3853" max="4096" width="12.54296875" style="31"/>
    <col min="4097" max="4097" width="31.54296875" style="31" customWidth="1"/>
    <col min="4098" max="4107" width="10" style="31" customWidth="1"/>
    <col min="4108" max="4108" width="35.6328125" style="31" customWidth="1"/>
    <col min="4109" max="4352" width="12.54296875" style="31"/>
    <col min="4353" max="4353" width="31.54296875" style="31" customWidth="1"/>
    <col min="4354" max="4363" width="10" style="31" customWidth="1"/>
    <col min="4364" max="4364" width="35.6328125" style="31" customWidth="1"/>
    <col min="4365" max="4608" width="12.54296875" style="31"/>
    <col min="4609" max="4609" width="31.54296875" style="31" customWidth="1"/>
    <col min="4610" max="4619" width="10" style="31" customWidth="1"/>
    <col min="4620" max="4620" width="35.6328125" style="31" customWidth="1"/>
    <col min="4621" max="4864" width="12.54296875" style="31"/>
    <col min="4865" max="4865" width="31.54296875" style="31" customWidth="1"/>
    <col min="4866" max="4875" width="10" style="31" customWidth="1"/>
    <col min="4876" max="4876" width="35.6328125" style="31" customWidth="1"/>
    <col min="4877" max="5120" width="12.54296875" style="31"/>
    <col min="5121" max="5121" width="31.54296875" style="31" customWidth="1"/>
    <col min="5122" max="5131" width="10" style="31" customWidth="1"/>
    <col min="5132" max="5132" width="35.6328125" style="31" customWidth="1"/>
    <col min="5133" max="5376" width="12.54296875" style="31"/>
    <col min="5377" max="5377" width="31.54296875" style="31" customWidth="1"/>
    <col min="5378" max="5387" width="10" style="31" customWidth="1"/>
    <col min="5388" max="5388" width="35.6328125" style="31" customWidth="1"/>
    <col min="5389" max="5632" width="12.54296875" style="31"/>
    <col min="5633" max="5633" width="31.54296875" style="31" customWidth="1"/>
    <col min="5634" max="5643" width="10" style="31" customWidth="1"/>
    <col min="5644" max="5644" width="35.6328125" style="31" customWidth="1"/>
    <col min="5645" max="5888" width="12.54296875" style="31"/>
    <col min="5889" max="5889" width="31.54296875" style="31" customWidth="1"/>
    <col min="5890" max="5899" width="10" style="31" customWidth="1"/>
    <col min="5900" max="5900" width="35.6328125" style="31" customWidth="1"/>
    <col min="5901" max="6144" width="12.54296875" style="31"/>
    <col min="6145" max="6145" width="31.54296875" style="31" customWidth="1"/>
    <col min="6146" max="6155" width="10" style="31" customWidth="1"/>
    <col min="6156" max="6156" width="35.6328125" style="31" customWidth="1"/>
    <col min="6157" max="6400" width="12.54296875" style="31"/>
    <col min="6401" max="6401" width="31.54296875" style="31" customWidth="1"/>
    <col min="6402" max="6411" width="10" style="31" customWidth="1"/>
    <col min="6412" max="6412" width="35.6328125" style="31" customWidth="1"/>
    <col min="6413" max="6656" width="12.54296875" style="31"/>
    <col min="6657" max="6657" width="31.54296875" style="31" customWidth="1"/>
    <col min="6658" max="6667" width="10" style="31" customWidth="1"/>
    <col min="6668" max="6668" width="35.6328125" style="31" customWidth="1"/>
    <col min="6669" max="6912" width="12.54296875" style="31"/>
    <col min="6913" max="6913" width="31.54296875" style="31" customWidth="1"/>
    <col min="6914" max="6923" width="10" style="31" customWidth="1"/>
    <col min="6924" max="6924" width="35.6328125" style="31" customWidth="1"/>
    <col min="6925" max="7168" width="12.54296875" style="31"/>
    <col min="7169" max="7169" width="31.54296875" style="31" customWidth="1"/>
    <col min="7170" max="7179" width="10" style="31" customWidth="1"/>
    <col min="7180" max="7180" width="35.6328125" style="31" customWidth="1"/>
    <col min="7181" max="7424" width="12.54296875" style="31"/>
    <col min="7425" max="7425" width="31.54296875" style="31" customWidth="1"/>
    <col min="7426" max="7435" width="10" style="31" customWidth="1"/>
    <col min="7436" max="7436" width="35.6328125" style="31" customWidth="1"/>
    <col min="7437" max="7680" width="12.54296875" style="31"/>
    <col min="7681" max="7681" width="31.54296875" style="31" customWidth="1"/>
    <col min="7682" max="7691" width="10" style="31" customWidth="1"/>
    <col min="7692" max="7692" width="35.6328125" style="31" customWidth="1"/>
    <col min="7693" max="7936" width="12.54296875" style="31"/>
    <col min="7937" max="7937" width="31.54296875" style="31" customWidth="1"/>
    <col min="7938" max="7947" width="10" style="31" customWidth="1"/>
    <col min="7948" max="7948" width="35.6328125" style="31" customWidth="1"/>
    <col min="7949" max="8192" width="12.54296875" style="31"/>
    <col min="8193" max="8193" width="31.54296875" style="31" customWidth="1"/>
    <col min="8194" max="8203" width="10" style="31" customWidth="1"/>
    <col min="8204" max="8204" width="35.6328125" style="31" customWidth="1"/>
    <col min="8205" max="8448" width="12.54296875" style="31"/>
    <col min="8449" max="8449" width="31.54296875" style="31" customWidth="1"/>
    <col min="8450" max="8459" width="10" style="31" customWidth="1"/>
    <col min="8460" max="8460" width="35.6328125" style="31" customWidth="1"/>
    <col min="8461" max="8704" width="12.54296875" style="31"/>
    <col min="8705" max="8705" width="31.54296875" style="31" customWidth="1"/>
    <col min="8706" max="8715" width="10" style="31" customWidth="1"/>
    <col min="8716" max="8716" width="35.6328125" style="31" customWidth="1"/>
    <col min="8717" max="8960" width="12.54296875" style="31"/>
    <col min="8961" max="8961" width="31.54296875" style="31" customWidth="1"/>
    <col min="8962" max="8971" width="10" style="31" customWidth="1"/>
    <col min="8972" max="8972" width="35.6328125" style="31" customWidth="1"/>
    <col min="8973" max="9216" width="12.54296875" style="31"/>
    <col min="9217" max="9217" width="31.54296875" style="31" customWidth="1"/>
    <col min="9218" max="9227" width="10" style="31" customWidth="1"/>
    <col min="9228" max="9228" width="35.6328125" style="31" customWidth="1"/>
    <col min="9229" max="9472" width="12.54296875" style="31"/>
    <col min="9473" max="9473" width="31.54296875" style="31" customWidth="1"/>
    <col min="9474" max="9483" width="10" style="31" customWidth="1"/>
    <col min="9484" max="9484" width="35.6328125" style="31" customWidth="1"/>
    <col min="9485" max="9728" width="12.54296875" style="31"/>
    <col min="9729" max="9729" width="31.54296875" style="31" customWidth="1"/>
    <col min="9730" max="9739" width="10" style="31" customWidth="1"/>
    <col min="9740" max="9740" width="35.6328125" style="31" customWidth="1"/>
    <col min="9741" max="9984" width="12.54296875" style="31"/>
    <col min="9985" max="9985" width="31.54296875" style="31" customWidth="1"/>
    <col min="9986" max="9995" width="10" style="31" customWidth="1"/>
    <col min="9996" max="9996" width="35.6328125" style="31" customWidth="1"/>
    <col min="9997" max="10240" width="12.54296875" style="31"/>
    <col min="10241" max="10241" width="31.54296875" style="31" customWidth="1"/>
    <col min="10242" max="10251" width="10" style="31" customWidth="1"/>
    <col min="10252" max="10252" width="35.6328125" style="31" customWidth="1"/>
    <col min="10253" max="10496" width="12.54296875" style="31"/>
    <col min="10497" max="10497" width="31.54296875" style="31" customWidth="1"/>
    <col min="10498" max="10507" width="10" style="31" customWidth="1"/>
    <col min="10508" max="10508" width="35.6328125" style="31" customWidth="1"/>
    <col min="10509" max="10752" width="12.54296875" style="31"/>
    <col min="10753" max="10753" width="31.54296875" style="31" customWidth="1"/>
    <col min="10754" max="10763" width="10" style="31" customWidth="1"/>
    <col min="10764" max="10764" width="35.6328125" style="31" customWidth="1"/>
    <col min="10765" max="11008" width="12.54296875" style="31"/>
    <col min="11009" max="11009" width="31.54296875" style="31" customWidth="1"/>
    <col min="11010" max="11019" width="10" style="31" customWidth="1"/>
    <col min="11020" max="11020" width="35.6328125" style="31" customWidth="1"/>
    <col min="11021" max="11264" width="12.54296875" style="31"/>
    <col min="11265" max="11265" width="31.54296875" style="31" customWidth="1"/>
    <col min="11266" max="11275" width="10" style="31" customWidth="1"/>
    <col min="11276" max="11276" width="35.6328125" style="31" customWidth="1"/>
    <col min="11277" max="11520" width="12.54296875" style="31"/>
    <col min="11521" max="11521" width="31.54296875" style="31" customWidth="1"/>
    <col min="11522" max="11531" width="10" style="31" customWidth="1"/>
    <col min="11532" max="11532" width="35.6328125" style="31" customWidth="1"/>
    <col min="11533" max="11776" width="12.54296875" style="31"/>
    <col min="11777" max="11777" width="31.54296875" style="31" customWidth="1"/>
    <col min="11778" max="11787" width="10" style="31" customWidth="1"/>
    <col min="11788" max="11788" width="35.6328125" style="31" customWidth="1"/>
    <col min="11789" max="12032" width="12.54296875" style="31"/>
    <col min="12033" max="12033" width="31.54296875" style="31" customWidth="1"/>
    <col min="12034" max="12043" width="10" style="31" customWidth="1"/>
    <col min="12044" max="12044" width="35.6328125" style="31" customWidth="1"/>
    <col min="12045" max="12288" width="12.54296875" style="31"/>
    <col min="12289" max="12289" width="31.54296875" style="31" customWidth="1"/>
    <col min="12290" max="12299" width="10" style="31" customWidth="1"/>
    <col min="12300" max="12300" width="35.6328125" style="31" customWidth="1"/>
    <col min="12301" max="12544" width="12.54296875" style="31"/>
    <col min="12545" max="12545" width="31.54296875" style="31" customWidth="1"/>
    <col min="12546" max="12555" width="10" style="31" customWidth="1"/>
    <col min="12556" max="12556" width="35.6328125" style="31" customWidth="1"/>
    <col min="12557" max="12800" width="12.54296875" style="31"/>
    <col min="12801" max="12801" width="31.54296875" style="31" customWidth="1"/>
    <col min="12802" max="12811" width="10" style="31" customWidth="1"/>
    <col min="12812" max="12812" width="35.6328125" style="31" customWidth="1"/>
    <col min="12813" max="13056" width="12.54296875" style="31"/>
    <col min="13057" max="13057" width="31.54296875" style="31" customWidth="1"/>
    <col min="13058" max="13067" width="10" style="31" customWidth="1"/>
    <col min="13068" max="13068" width="35.6328125" style="31" customWidth="1"/>
    <col min="13069" max="13312" width="12.54296875" style="31"/>
    <col min="13313" max="13313" width="31.54296875" style="31" customWidth="1"/>
    <col min="13314" max="13323" width="10" style="31" customWidth="1"/>
    <col min="13324" max="13324" width="35.6328125" style="31" customWidth="1"/>
    <col min="13325" max="13568" width="12.54296875" style="31"/>
    <col min="13569" max="13569" width="31.54296875" style="31" customWidth="1"/>
    <col min="13570" max="13579" width="10" style="31" customWidth="1"/>
    <col min="13580" max="13580" width="35.6328125" style="31" customWidth="1"/>
    <col min="13581" max="13824" width="12.54296875" style="31"/>
    <col min="13825" max="13825" width="31.54296875" style="31" customWidth="1"/>
    <col min="13826" max="13835" width="10" style="31" customWidth="1"/>
    <col min="13836" max="13836" width="35.6328125" style="31" customWidth="1"/>
    <col min="13837" max="14080" width="12.54296875" style="31"/>
    <col min="14081" max="14081" width="31.54296875" style="31" customWidth="1"/>
    <col min="14082" max="14091" width="10" style="31" customWidth="1"/>
    <col min="14092" max="14092" width="35.6328125" style="31" customWidth="1"/>
    <col min="14093" max="14336" width="12.54296875" style="31"/>
    <col min="14337" max="14337" width="31.54296875" style="31" customWidth="1"/>
    <col min="14338" max="14347" width="10" style="31" customWidth="1"/>
    <col min="14348" max="14348" width="35.6328125" style="31" customWidth="1"/>
    <col min="14349" max="14592" width="12.54296875" style="31"/>
    <col min="14593" max="14593" width="31.54296875" style="31" customWidth="1"/>
    <col min="14594" max="14603" width="10" style="31" customWidth="1"/>
    <col min="14604" max="14604" width="35.6328125" style="31" customWidth="1"/>
    <col min="14605" max="14848" width="12.54296875" style="31"/>
    <col min="14849" max="14849" width="31.54296875" style="31" customWidth="1"/>
    <col min="14850" max="14859" width="10" style="31" customWidth="1"/>
    <col min="14860" max="14860" width="35.6328125" style="31" customWidth="1"/>
    <col min="14861" max="15104" width="12.54296875" style="31"/>
    <col min="15105" max="15105" width="31.54296875" style="31" customWidth="1"/>
    <col min="15106" max="15115" width="10" style="31" customWidth="1"/>
    <col min="15116" max="15116" width="35.6328125" style="31" customWidth="1"/>
    <col min="15117" max="15360" width="12.54296875" style="31"/>
    <col min="15361" max="15361" width="31.54296875" style="31" customWidth="1"/>
    <col min="15362" max="15371" width="10" style="31" customWidth="1"/>
    <col min="15372" max="15372" width="35.6328125" style="31" customWidth="1"/>
    <col min="15373" max="15616" width="12.54296875" style="31"/>
    <col min="15617" max="15617" width="31.54296875" style="31" customWidth="1"/>
    <col min="15618" max="15627" width="10" style="31" customWidth="1"/>
    <col min="15628" max="15628" width="35.6328125" style="31" customWidth="1"/>
    <col min="15629" max="15872" width="12.54296875" style="31"/>
    <col min="15873" max="15873" width="31.54296875" style="31" customWidth="1"/>
    <col min="15874" max="15883" width="10" style="31" customWidth="1"/>
    <col min="15884" max="15884" width="35.6328125" style="31" customWidth="1"/>
    <col min="15885" max="16128" width="12.54296875" style="31"/>
    <col min="16129" max="16129" width="31.54296875" style="31" customWidth="1"/>
    <col min="16130" max="16139" width="10" style="31" customWidth="1"/>
    <col min="16140" max="16140" width="35.6328125" style="31" customWidth="1"/>
    <col min="16141" max="16384" width="12.54296875" style="31"/>
  </cols>
  <sheetData>
    <row r="1" spans="1:13" s="29" customFormat="1" ht="20" x14ac:dyDescent="0.3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"/>
    </row>
    <row r="2" spans="1:13" s="29" customFormat="1" ht="20" x14ac:dyDescent="0.35">
      <c r="A2" s="27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s="29" customFormat="1" ht="16.5" x14ac:dyDescent="0.35">
      <c r="A3" s="30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434" t="s">
        <v>1675</v>
      </c>
    </row>
    <row r="4" spans="1:13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2" customFormat="1" ht="18.5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3" s="32" customFormat="1" ht="18.5" x14ac:dyDescent="0.3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5</v>
      </c>
      <c r="L6" s="10"/>
    </row>
    <row r="7" spans="1:13" s="32" customFormat="1" ht="18.5" x14ac:dyDescent="0.3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</row>
    <row r="8" spans="1:13" s="32" customFormat="1" ht="15" customHeight="1" x14ac:dyDescent="0.35">
      <c r="A8" s="33"/>
      <c r="B8" s="34"/>
      <c r="C8" s="34"/>
      <c r="D8" s="34"/>
      <c r="E8" s="34"/>
      <c r="F8" s="34"/>
      <c r="G8" s="34"/>
      <c r="H8" s="34"/>
      <c r="I8" s="34"/>
      <c r="J8" s="34"/>
      <c r="L8" s="35"/>
      <c r="M8" s="31"/>
    </row>
    <row r="9" spans="1:13" s="32" customFormat="1" ht="18" customHeight="1" x14ac:dyDescent="0.35">
      <c r="A9" s="33" t="s">
        <v>34</v>
      </c>
      <c r="B9" s="34">
        <v>1012</v>
      </c>
      <c r="C9" s="34">
        <v>987</v>
      </c>
      <c r="D9" s="34">
        <v>977</v>
      </c>
      <c r="E9" s="34">
        <v>990</v>
      </c>
      <c r="F9" s="34">
        <v>983</v>
      </c>
      <c r="G9" s="34">
        <v>968</v>
      </c>
      <c r="H9" s="34">
        <v>995</v>
      </c>
      <c r="I9" s="34">
        <v>994</v>
      </c>
      <c r="J9" s="34">
        <v>1039</v>
      </c>
      <c r="K9" s="34">
        <v>1114</v>
      </c>
      <c r="L9" s="33" t="s">
        <v>35</v>
      </c>
    </row>
    <row r="10" spans="1:13" s="32" customFormat="1" ht="15" customHeight="1" x14ac:dyDescent="0.3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3"/>
    </row>
    <row r="11" spans="1:13" s="32" customFormat="1" ht="15" customHeight="1" x14ac:dyDescent="0.35">
      <c r="A11" s="33" t="s">
        <v>36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3" t="s">
        <v>37</v>
      </c>
    </row>
    <row r="12" spans="1:13" s="32" customFormat="1" ht="15" customHeight="1" x14ac:dyDescent="0.35">
      <c r="A12" s="33" t="s">
        <v>38</v>
      </c>
      <c r="B12" s="37">
        <v>17</v>
      </c>
      <c r="C12" s="37">
        <v>17</v>
      </c>
      <c r="D12" s="37">
        <v>16</v>
      </c>
      <c r="E12" s="37">
        <v>16</v>
      </c>
      <c r="F12" s="37">
        <v>18</v>
      </c>
      <c r="G12" s="37">
        <v>16</v>
      </c>
      <c r="H12" s="37">
        <v>14</v>
      </c>
      <c r="I12" s="37">
        <v>16</v>
      </c>
      <c r="J12" s="37">
        <v>15</v>
      </c>
      <c r="K12" s="37">
        <v>16</v>
      </c>
      <c r="L12" s="33" t="s">
        <v>39</v>
      </c>
    </row>
    <row r="13" spans="1:13" s="32" customFormat="1" ht="15" customHeight="1" x14ac:dyDescent="0.35">
      <c r="A13" s="33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3"/>
    </row>
    <row r="14" spans="1:13" s="32" customFormat="1" ht="15" customHeight="1" x14ac:dyDescent="0.35">
      <c r="A14" s="33" t="s">
        <v>40</v>
      </c>
      <c r="B14" s="37">
        <v>94</v>
      </c>
      <c r="C14" s="37">
        <v>85</v>
      </c>
      <c r="D14" s="37">
        <v>81</v>
      </c>
      <c r="E14" s="37">
        <v>84</v>
      </c>
      <c r="F14" s="37">
        <v>79</v>
      </c>
      <c r="G14" s="37">
        <v>88</v>
      </c>
      <c r="H14" s="37">
        <v>100</v>
      </c>
      <c r="I14" s="37">
        <v>101</v>
      </c>
      <c r="J14" s="37">
        <v>102</v>
      </c>
      <c r="K14" s="37">
        <v>100</v>
      </c>
      <c r="L14" s="33" t="s">
        <v>41</v>
      </c>
    </row>
    <row r="15" spans="1:13" s="32" customFormat="1" ht="15" customHeight="1" x14ac:dyDescent="0.35">
      <c r="A15" s="33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3"/>
    </row>
    <row r="16" spans="1:13" s="32" customFormat="1" ht="15" customHeight="1" x14ac:dyDescent="0.35">
      <c r="A16" s="33" t="s">
        <v>42</v>
      </c>
      <c r="B16" s="37" t="s">
        <v>43</v>
      </c>
      <c r="C16" s="37" t="s">
        <v>43</v>
      </c>
      <c r="D16" s="37" t="s">
        <v>43</v>
      </c>
      <c r="E16" s="37" t="s">
        <v>43</v>
      </c>
      <c r="F16" s="37" t="s">
        <v>43</v>
      </c>
      <c r="G16" s="37" t="s">
        <v>43</v>
      </c>
      <c r="H16" s="37" t="s">
        <v>43</v>
      </c>
      <c r="I16" s="37" t="s">
        <v>43</v>
      </c>
      <c r="J16" s="37" t="s">
        <v>44</v>
      </c>
      <c r="K16" s="37" t="s">
        <v>43</v>
      </c>
      <c r="L16" s="40" t="s">
        <v>45</v>
      </c>
    </row>
    <row r="17" spans="1:12" s="32" customFormat="1" ht="15" customHeight="1" x14ac:dyDescent="0.35">
      <c r="A17" s="33"/>
      <c r="B17" s="36"/>
      <c r="C17" s="36"/>
      <c r="D17" s="41"/>
      <c r="E17" s="41"/>
      <c r="F17" s="41"/>
      <c r="G17" s="41"/>
      <c r="H17" s="41"/>
      <c r="I17" s="41"/>
      <c r="J17" s="41"/>
      <c r="K17" s="41"/>
      <c r="L17" s="33"/>
    </row>
    <row r="18" spans="1:12" s="32" customFormat="1" ht="15" customHeight="1" x14ac:dyDescent="0.35">
      <c r="A18" s="33" t="s">
        <v>46</v>
      </c>
      <c r="B18" s="37">
        <v>47</v>
      </c>
      <c r="C18" s="37">
        <v>41</v>
      </c>
      <c r="D18" s="37">
        <v>36</v>
      </c>
      <c r="E18" s="37">
        <v>33</v>
      </c>
      <c r="F18" s="37">
        <v>32</v>
      </c>
      <c r="G18" s="37">
        <v>38</v>
      </c>
      <c r="H18" s="37">
        <v>48</v>
      </c>
      <c r="I18" s="37">
        <v>47</v>
      </c>
      <c r="J18" s="37">
        <v>54</v>
      </c>
      <c r="K18" s="37">
        <v>58</v>
      </c>
      <c r="L18" s="33" t="s">
        <v>47</v>
      </c>
    </row>
    <row r="19" spans="1:12" s="32" customFormat="1" ht="15" customHeight="1" x14ac:dyDescent="0.35">
      <c r="A19" s="33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3"/>
    </row>
    <row r="20" spans="1:12" s="32" customFormat="1" ht="15" customHeight="1" x14ac:dyDescent="0.35">
      <c r="A20" s="33" t="s">
        <v>48</v>
      </c>
      <c r="B20" s="37">
        <v>225</v>
      </c>
      <c r="C20" s="37">
        <v>230</v>
      </c>
      <c r="D20" s="37">
        <v>237</v>
      </c>
      <c r="E20" s="37">
        <v>235</v>
      </c>
      <c r="F20" s="37">
        <v>228</v>
      </c>
      <c r="G20" s="37">
        <v>237</v>
      </c>
      <c r="H20" s="37">
        <v>244</v>
      </c>
      <c r="I20" s="37">
        <v>235</v>
      </c>
      <c r="J20" s="37">
        <v>247</v>
      </c>
      <c r="K20" s="37">
        <v>281</v>
      </c>
      <c r="L20" s="33" t="s">
        <v>49</v>
      </c>
    </row>
    <row r="21" spans="1:12" s="32" customFormat="1" ht="15" customHeight="1" x14ac:dyDescent="0.35">
      <c r="A21" s="33" t="s">
        <v>50</v>
      </c>
      <c r="B21" s="37">
        <v>21</v>
      </c>
      <c r="C21" s="37">
        <v>22</v>
      </c>
      <c r="D21" s="37">
        <v>23</v>
      </c>
      <c r="E21" s="37">
        <v>23</v>
      </c>
      <c r="F21" s="37">
        <v>20</v>
      </c>
      <c r="G21" s="37">
        <v>23</v>
      </c>
      <c r="H21" s="37">
        <v>19</v>
      </c>
      <c r="I21" s="37">
        <v>16</v>
      </c>
      <c r="J21" s="37">
        <v>24</v>
      </c>
      <c r="K21" s="37">
        <v>27</v>
      </c>
      <c r="L21" s="33" t="s">
        <v>51</v>
      </c>
    </row>
    <row r="22" spans="1:12" s="32" customFormat="1" ht="15" customHeight="1" x14ac:dyDescent="0.35">
      <c r="A22" s="33" t="s">
        <v>52</v>
      </c>
      <c r="B22" s="37">
        <v>203</v>
      </c>
      <c r="C22" s="37">
        <v>208</v>
      </c>
      <c r="D22" s="37">
        <v>214</v>
      </c>
      <c r="E22" s="37">
        <v>212</v>
      </c>
      <c r="F22" s="37">
        <v>208</v>
      </c>
      <c r="G22" s="37">
        <v>214</v>
      </c>
      <c r="H22" s="37">
        <v>225</v>
      </c>
      <c r="I22" s="37">
        <v>218</v>
      </c>
      <c r="J22" s="37">
        <v>223</v>
      </c>
      <c r="K22" s="37">
        <v>255</v>
      </c>
      <c r="L22" s="33" t="s">
        <v>53</v>
      </c>
    </row>
    <row r="23" spans="1:12" s="32" customFormat="1" ht="15" customHeight="1" x14ac:dyDescent="0.35">
      <c r="A23" s="33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3"/>
    </row>
    <row r="24" spans="1:12" s="32" customFormat="1" ht="15" customHeight="1" x14ac:dyDescent="0.35">
      <c r="A24" s="33" t="s">
        <v>54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33" t="s">
        <v>55</v>
      </c>
    </row>
    <row r="25" spans="1:12" s="32" customFormat="1" ht="15" customHeight="1" x14ac:dyDescent="0.35">
      <c r="A25" s="33" t="s">
        <v>56</v>
      </c>
      <c r="B25" s="37">
        <v>29</v>
      </c>
      <c r="C25" s="37">
        <v>30</v>
      </c>
      <c r="D25" s="37">
        <v>34</v>
      </c>
      <c r="E25" s="37">
        <v>43</v>
      </c>
      <c r="F25" s="37">
        <v>42</v>
      </c>
      <c r="G25" s="37">
        <v>37</v>
      </c>
      <c r="H25" s="37">
        <v>30</v>
      </c>
      <c r="I25" s="37">
        <v>36</v>
      </c>
      <c r="J25" s="37">
        <v>37</v>
      </c>
      <c r="K25" s="37">
        <v>38</v>
      </c>
      <c r="L25" s="33" t="s">
        <v>57</v>
      </c>
    </row>
    <row r="26" spans="1:12" s="32" customFormat="1" ht="15" customHeight="1" x14ac:dyDescent="0.35">
      <c r="A26" s="3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33"/>
    </row>
    <row r="27" spans="1:12" s="32" customFormat="1" ht="15" customHeight="1" x14ac:dyDescent="0.35">
      <c r="A27" s="33" t="s">
        <v>58</v>
      </c>
      <c r="B27" s="37">
        <v>17</v>
      </c>
      <c r="C27" s="37">
        <v>18</v>
      </c>
      <c r="D27" s="37">
        <v>18</v>
      </c>
      <c r="E27" s="37">
        <v>17</v>
      </c>
      <c r="F27" s="37">
        <v>14</v>
      </c>
      <c r="G27" s="37">
        <v>19</v>
      </c>
      <c r="H27" s="37">
        <v>23</v>
      </c>
      <c r="I27" s="37">
        <v>20</v>
      </c>
      <c r="J27" s="37">
        <v>21</v>
      </c>
      <c r="K27" s="37">
        <v>23</v>
      </c>
      <c r="L27" s="33" t="s">
        <v>59</v>
      </c>
    </row>
    <row r="28" spans="1:12" s="32" customFormat="1" ht="15" customHeight="1" x14ac:dyDescent="0.35">
      <c r="A28" s="33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3"/>
    </row>
    <row r="29" spans="1:12" s="32" customFormat="1" ht="15" customHeight="1" x14ac:dyDescent="0.35">
      <c r="A29" s="33" t="s">
        <v>60</v>
      </c>
      <c r="B29" s="37">
        <v>16</v>
      </c>
      <c r="C29" s="37">
        <v>14</v>
      </c>
      <c r="D29" s="37">
        <v>14</v>
      </c>
      <c r="E29" s="37">
        <v>16</v>
      </c>
      <c r="F29" s="37">
        <v>16</v>
      </c>
      <c r="G29" s="37">
        <v>13</v>
      </c>
      <c r="H29" s="37">
        <v>16</v>
      </c>
      <c r="I29" s="37">
        <v>9</v>
      </c>
      <c r="J29" s="37">
        <v>15</v>
      </c>
      <c r="K29" s="37">
        <v>19</v>
      </c>
      <c r="L29" s="33" t="s">
        <v>61</v>
      </c>
    </row>
    <row r="30" spans="1:12" s="32" customFormat="1" ht="15" customHeight="1" x14ac:dyDescent="0.35">
      <c r="A30" s="33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3"/>
    </row>
    <row r="31" spans="1:12" s="32" customFormat="1" ht="15" customHeight="1" x14ac:dyDescent="0.35">
      <c r="A31" s="33" t="s">
        <v>62</v>
      </c>
      <c r="B31" s="37">
        <v>13</v>
      </c>
      <c r="C31" s="37">
        <v>13</v>
      </c>
      <c r="D31" s="37">
        <v>12</v>
      </c>
      <c r="E31" s="37">
        <v>10</v>
      </c>
      <c r="F31" s="37">
        <v>7</v>
      </c>
      <c r="G31" s="37">
        <v>8</v>
      </c>
      <c r="H31" s="37">
        <v>11</v>
      </c>
      <c r="I31" s="37">
        <v>7</v>
      </c>
      <c r="J31" s="37">
        <v>11</v>
      </c>
      <c r="K31" s="37">
        <v>11</v>
      </c>
      <c r="L31" s="33" t="s">
        <v>63</v>
      </c>
    </row>
    <row r="32" spans="1:12" s="32" customFormat="1" ht="15" customHeight="1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3" s="32" customFormat="1" ht="15" customHeight="1" x14ac:dyDescent="0.35">
      <c r="A33" s="33" t="s">
        <v>64</v>
      </c>
      <c r="B33" s="37">
        <v>343</v>
      </c>
      <c r="C33" s="37">
        <v>337</v>
      </c>
      <c r="D33" s="37">
        <v>330</v>
      </c>
      <c r="E33" s="37">
        <v>347</v>
      </c>
      <c r="F33" s="37">
        <v>348</v>
      </c>
      <c r="G33" s="37">
        <v>324</v>
      </c>
      <c r="H33" s="37">
        <v>333</v>
      </c>
      <c r="I33" s="37">
        <v>350</v>
      </c>
      <c r="J33" s="37">
        <v>362</v>
      </c>
      <c r="K33" s="37">
        <v>393</v>
      </c>
      <c r="L33" s="33" t="s">
        <v>65</v>
      </c>
    </row>
    <row r="34" spans="1:13" s="32" customFormat="1" ht="15" customHeight="1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3" s="32" customFormat="1" ht="15" customHeight="1" x14ac:dyDescent="0.35">
      <c r="A35" s="33" t="s">
        <v>66</v>
      </c>
      <c r="B35" s="37">
        <v>212</v>
      </c>
      <c r="C35" s="37">
        <v>203</v>
      </c>
      <c r="D35" s="37">
        <v>197</v>
      </c>
      <c r="E35" s="37">
        <v>188</v>
      </c>
      <c r="F35" s="37">
        <v>197</v>
      </c>
      <c r="G35" s="37">
        <v>191</v>
      </c>
      <c r="H35" s="37">
        <v>175</v>
      </c>
      <c r="I35" s="37">
        <v>169</v>
      </c>
      <c r="J35" s="37">
        <v>175</v>
      </c>
      <c r="K35" s="37">
        <v>176</v>
      </c>
      <c r="L35" s="33" t="s">
        <v>67</v>
      </c>
    </row>
    <row r="36" spans="1:13" s="32" customFormat="1" ht="15" customHeight="1" x14ac:dyDescent="0.3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4"/>
    </row>
    <row r="37" spans="1:13" x14ac:dyDescent="0.35">
      <c r="A37" s="26"/>
      <c r="B37" s="46"/>
      <c r="C37" s="46"/>
      <c r="D37" s="46"/>
      <c r="E37" s="46"/>
      <c r="F37" s="46"/>
      <c r="G37" s="46"/>
      <c r="H37" s="47"/>
      <c r="I37" s="47"/>
      <c r="J37" s="47"/>
      <c r="K37" s="47"/>
      <c r="L37" s="26"/>
    </row>
    <row r="38" spans="1:13" x14ac:dyDescent="0.35">
      <c r="A38" s="31" t="s">
        <v>18</v>
      </c>
      <c r="B38" s="26"/>
      <c r="C38" s="26"/>
      <c r="H38" s="31" t="s">
        <v>19</v>
      </c>
      <c r="I38" s="26"/>
      <c r="J38" s="26"/>
      <c r="K38" s="26"/>
      <c r="L38" s="26"/>
      <c r="M38" s="26"/>
    </row>
    <row r="39" spans="1:13" x14ac:dyDescent="0.35">
      <c r="A39" s="26" t="s">
        <v>68</v>
      </c>
      <c r="B39" s="26"/>
      <c r="C39" s="26"/>
      <c r="H39" s="26" t="s">
        <v>69</v>
      </c>
      <c r="I39" s="26"/>
      <c r="J39" s="26"/>
      <c r="K39" s="26"/>
      <c r="L39" s="26"/>
      <c r="M39" s="26"/>
    </row>
    <row r="40" spans="1:13" x14ac:dyDescent="0.35">
      <c r="A40" s="26" t="s">
        <v>70</v>
      </c>
      <c r="B40" s="26"/>
      <c r="C40" s="26"/>
      <c r="H40" s="26" t="s">
        <v>71</v>
      </c>
      <c r="I40" s="26"/>
      <c r="J40" s="26"/>
      <c r="K40" s="26"/>
      <c r="L40" s="26"/>
      <c r="M40" s="26"/>
    </row>
    <row r="41" spans="1:13" x14ac:dyDescent="0.35">
      <c r="A41" s="26" t="s">
        <v>72</v>
      </c>
      <c r="B41" s="26"/>
      <c r="H41" s="26" t="s">
        <v>73</v>
      </c>
      <c r="I41" s="26"/>
      <c r="J41" s="26"/>
      <c r="K41" s="26"/>
      <c r="L41" s="26"/>
      <c r="M41" s="26"/>
    </row>
    <row r="42" spans="1:13" x14ac:dyDescent="0.35">
      <c r="A42" s="26" t="s">
        <v>74</v>
      </c>
      <c r="B42" s="26"/>
      <c r="H42" s="26" t="s">
        <v>75</v>
      </c>
      <c r="I42" s="26"/>
      <c r="J42" s="26"/>
      <c r="K42" s="26"/>
      <c r="L42" s="26"/>
      <c r="M42" s="26"/>
    </row>
    <row r="43" spans="1:13" x14ac:dyDescent="0.35">
      <c r="A43" s="26"/>
      <c r="B43" s="26"/>
      <c r="H43" s="26"/>
      <c r="I43" s="26"/>
      <c r="J43" s="26"/>
      <c r="K43" s="26"/>
      <c r="L43" s="26"/>
      <c r="M43" s="26"/>
    </row>
    <row r="44" spans="1:13" x14ac:dyDescent="0.35">
      <c r="A44" s="26" t="s">
        <v>76</v>
      </c>
      <c r="B44" s="26"/>
      <c r="C44" s="26"/>
      <c r="H44" s="26" t="s">
        <v>27</v>
      </c>
      <c r="I44" s="26"/>
      <c r="J44" s="26"/>
      <c r="K44" s="26"/>
      <c r="L44" s="26"/>
      <c r="M44" s="26"/>
    </row>
    <row r="45" spans="1:13" x14ac:dyDescent="0.35">
      <c r="A45" s="48" t="s">
        <v>77</v>
      </c>
      <c r="B45" s="26"/>
      <c r="C45" s="26"/>
      <c r="H45" s="26"/>
      <c r="I45" s="26"/>
      <c r="J45" s="26"/>
      <c r="K45" s="26"/>
      <c r="L45" s="26"/>
      <c r="M45" s="26"/>
    </row>
    <row r="46" spans="1:13" x14ac:dyDescent="0.35">
      <c r="A46" s="26" t="s">
        <v>78</v>
      </c>
      <c r="B46" s="26"/>
      <c r="C46" s="26"/>
      <c r="E46" s="26"/>
      <c r="H46" s="26" t="s">
        <v>79</v>
      </c>
      <c r="I46" s="26"/>
      <c r="J46" s="26"/>
      <c r="K46" s="26"/>
      <c r="L46" s="26"/>
      <c r="M46" s="26"/>
    </row>
    <row r="47" spans="1:13" x14ac:dyDescent="0.35">
      <c r="A47" s="26"/>
      <c r="B47" s="26"/>
      <c r="C47" s="26"/>
      <c r="H47" s="26"/>
      <c r="I47" s="26"/>
      <c r="J47" s="26"/>
      <c r="K47" s="26"/>
      <c r="L47" s="26"/>
      <c r="M47" s="26"/>
    </row>
    <row r="48" spans="1:13" s="49" customFormat="1" ht="16.5" x14ac:dyDescent="0.35">
      <c r="A48" s="30" t="s">
        <v>80</v>
      </c>
      <c r="B48" s="30"/>
      <c r="C48" s="30"/>
      <c r="H48" s="30" t="s">
        <v>81</v>
      </c>
      <c r="I48" s="30"/>
      <c r="J48" s="30"/>
      <c r="K48" s="30"/>
      <c r="L48" s="30"/>
      <c r="M48" s="30"/>
    </row>
    <row r="49" spans="1:13" s="50" customFormat="1" ht="16.5" x14ac:dyDescent="0.35">
      <c r="A49" s="30" t="s">
        <v>82</v>
      </c>
      <c r="B49" s="30"/>
      <c r="C49" s="49"/>
      <c r="D49" s="49"/>
      <c r="E49" s="49"/>
      <c r="H49" s="30" t="s">
        <v>83</v>
      </c>
      <c r="I49" s="30"/>
      <c r="J49" s="51"/>
      <c r="K49" s="51"/>
      <c r="L49" s="51"/>
      <c r="M49" s="51"/>
    </row>
    <row r="50" spans="1:13" ht="16.5" x14ac:dyDescent="0.35">
      <c r="A50" s="30"/>
      <c r="B50" s="30"/>
      <c r="C50" s="49"/>
      <c r="D50" s="49"/>
      <c r="E50" s="49"/>
      <c r="G50" s="30"/>
      <c r="H50" s="30"/>
      <c r="I50" s="26"/>
      <c r="J50" s="26"/>
      <c r="K50" s="26"/>
      <c r="L50" s="26"/>
      <c r="M50" s="26"/>
    </row>
  </sheetData>
  <hyperlinks>
    <hyperlink ref="L3" location="'ÍNDICE-INDEX'!A1" display="ÍNDICE - INDEX" xr:uid="{3FDF54D4-82F3-4F78-8437-6346D4C6B484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D939-CF27-4449-ABF9-85FC8DC47BE4}">
  <sheetPr>
    <tabColor theme="9" tint="0.59999389629810485"/>
  </sheetPr>
  <dimension ref="A1:M48"/>
  <sheetViews>
    <sheetView zoomScale="70" zoomScaleNormal="70" workbookViewId="0">
      <selection activeCell="N6" sqref="N6"/>
    </sheetView>
  </sheetViews>
  <sheetFormatPr defaultColWidth="12.54296875" defaultRowHeight="15" x14ac:dyDescent="0.35"/>
  <cols>
    <col min="1" max="1" width="47" style="31" customWidth="1"/>
    <col min="2" max="2" width="11.36328125" style="31" customWidth="1"/>
    <col min="3" max="3" width="9.6328125" style="31" customWidth="1"/>
    <col min="4" max="5" width="10.6328125" style="31" customWidth="1"/>
    <col min="6" max="6" width="10.453125" style="31" customWidth="1"/>
    <col min="7" max="8" width="10.6328125" style="31" customWidth="1"/>
    <col min="9" max="11" width="9.6328125" style="31" customWidth="1"/>
    <col min="12" max="12" width="44.6328125" style="31" customWidth="1"/>
    <col min="13" max="253" width="12.54296875" style="31"/>
    <col min="254" max="254" width="42.6328125" style="31" customWidth="1"/>
    <col min="255" max="264" width="10" style="31" customWidth="1"/>
    <col min="265" max="265" width="39.6328125" style="31" customWidth="1"/>
    <col min="266" max="509" width="12.54296875" style="31"/>
    <col min="510" max="510" width="42.6328125" style="31" customWidth="1"/>
    <col min="511" max="520" width="10" style="31" customWidth="1"/>
    <col min="521" max="521" width="39.6328125" style="31" customWidth="1"/>
    <col min="522" max="765" width="12.54296875" style="31"/>
    <col min="766" max="766" width="42.6328125" style="31" customWidth="1"/>
    <col min="767" max="776" width="10" style="31" customWidth="1"/>
    <col min="777" max="777" width="39.6328125" style="31" customWidth="1"/>
    <col min="778" max="1021" width="12.54296875" style="31"/>
    <col min="1022" max="1022" width="42.6328125" style="31" customWidth="1"/>
    <col min="1023" max="1032" width="10" style="31" customWidth="1"/>
    <col min="1033" max="1033" width="39.6328125" style="31" customWidth="1"/>
    <col min="1034" max="1277" width="12.54296875" style="31"/>
    <col min="1278" max="1278" width="42.6328125" style="31" customWidth="1"/>
    <col min="1279" max="1288" width="10" style="31" customWidth="1"/>
    <col min="1289" max="1289" width="39.6328125" style="31" customWidth="1"/>
    <col min="1290" max="1533" width="12.54296875" style="31"/>
    <col min="1534" max="1534" width="42.6328125" style="31" customWidth="1"/>
    <col min="1535" max="1544" width="10" style="31" customWidth="1"/>
    <col min="1545" max="1545" width="39.6328125" style="31" customWidth="1"/>
    <col min="1546" max="1789" width="12.54296875" style="31"/>
    <col min="1790" max="1790" width="42.6328125" style="31" customWidth="1"/>
    <col min="1791" max="1800" width="10" style="31" customWidth="1"/>
    <col min="1801" max="1801" width="39.6328125" style="31" customWidth="1"/>
    <col min="1802" max="2045" width="12.54296875" style="31"/>
    <col min="2046" max="2046" width="42.6328125" style="31" customWidth="1"/>
    <col min="2047" max="2056" width="10" style="31" customWidth="1"/>
    <col min="2057" max="2057" width="39.6328125" style="31" customWidth="1"/>
    <col min="2058" max="2301" width="12.54296875" style="31"/>
    <col min="2302" max="2302" width="42.6328125" style="31" customWidth="1"/>
    <col min="2303" max="2312" width="10" style="31" customWidth="1"/>
    <col min="2313" max="2313" width="39.6328125" style="31" customWidth="1"/>
    <col min="2314" max="2557" width="12.54296875" style="31"/>
    <col min="2558" max="2558" width="42.6328125" style="31" customWidth="1"/>
    <col min="2559" max="2568" width="10" style="31" customWidth="1"/>
    <col min="2569" max="2569" width="39.6328125" style="31" customWidth="1"/>
    <col min="2570" max="2813" width="12.54296875" style="31"/>
    <col min="2814" max="2814" width="42.6328125" style="31" customWidth="1"/>
    <col min="2815" max="2824" width="10" style="31" customWidth="1"/>
    <col min="2825" max="2825" width="39.6328125" style="31" customWidth="1"/>
    <col min="2826" max="3069" width="12.54296875" style="31"/>
    <col min="3070" max="3070" width="42.6328125" style="31" customWidth="1"/>
    <col min="3071" max="3080" width="10" style="31" customWidth="1"/>
    <col min="3081" max="3081" width="39.6328125" style="31" customWidth="1"/>
    <col min="3082" max="3325" width="12.54296875" style="31"/>
    <col min="3326" max="3326" width="42.6328125" style="31" customWidth="1"/>
    <col min="3327" max="3336" width="10" style="31" customWidth="1"/>
    <col min="3337" max="3337" width="39.6328125" style="31" customWidth="1"/>
    <col min="3338" max="3581" width="12.54296875" style="31"/>
    <col min="3582" max="3582" width="42.6328125" style="31" customWidth="1"/>
    <col min="3583" max="3592" width="10" style="31" customWidth="1"/>
    <col min="3593" max="3593" width="39.6328125" style="31" customWidth="1"/>
    <col min="3594" max="3837" width="12.54296875" style="31"/>
    <col min="3838" max="3838" width="42.6328125" style="31" customWidth="1"/>
    <col min="3839" max="3848" width="10" style="31" customWidth="1"/>
    <col min="3849" max="3849" width="39.6328125" style="31" customWidth="1"/>
    <col min="3850" max="4093" width="12.54296875" style="31"/>
    <col min="4094" max="4094" width="42.6328125" style="31" customWidth="1"/>
    <col min="4095" max="4104" width="10" style="31" customWidth="1"/>
    <col min="4105" max="4105" width="39.6328125" style="31" customWidth="1"/>
    <col min="4106" max="4349" width="12.54296875" style="31"/>
    <col min="4350" max="4350" width="42.6328125" style="31" customWidth="1"/>
    <col min="4351" max="4360" width="10" style="31" customWidth="1"/>
    <col min="4361" max="4361" width="39.6328125" style="31" customWidth="1"/>
    <col min="4362" max="4605" width="12.54296875" style="31"/>
    <col min="4606" max="4606" width="42.6328125" style="31" customWidth="1"/>
    <col min="4607" max="4616" width="10" style="31" customWidth="1"/>
    <col min="4617" max="4617" width="39.6328125" style="31" customWidth="1"/>
    <col min="4618" max="4861" width="12.54296875" style="31"/>
    <col min="4862" max="4862" width="42.6328125" style="31" customWidth="1"/>
    <col min="4863" max="4872" width="10" style="31" customWidth="1"/>
    <col min="4873" max="4873" width="39.6328125" style="31" customWidth="1"/>
    <col min="4874" max="5117" width="12.54296875" style="31"/>
    <col min="5118" max="5118" width="42.6328125" style="31" customWidth="1"/>
    <col min="5119" max="5128" width="10" style="31" customWidth="1"/>
    <col min="5129" max="5129" width="39.6328125" style="31" customWidth="1"/>
    <col min="5130" max="5373" width="12.54296875" style="31"/>
    <col min="5374" max="5374" width="42.6328125" style="31" customWidth="1"/>
    <col min="5375" max="5384" width="10" style="31" customWidth="1"/>
    <col min="5385" max="5385" width="39.6328125" style="31" customWidth="1"/>
    <col min="5386" max="5629" width="12.54296875" style="31"/>
    <col min="5630" max="5630" width="42.6328125" style="31" customWidth="1"/>
    <col min="5631" max="5640" width="10" style="31" customWidth="1"/>
    <col min="5641" max="5641" width="39.6328125" style="31" customWidth="1"/>
    <col min="5642" max="5885" width="12.54296875" style="31"/>
    <col min="5886" max="5886" width="42.6328125" style="31" customWidth="1"/>
    <col min="5887" max="5896" width="10" style="31" customWidth="1"/>
    <col min="5897" max="5897" width="39.6328125" style="31" customWidth="1"/>
    <col min="5898" max="6141" width="12.54296875" style="31"/>
    <col min="6142" max="6142" width="42.6328125" style="31" customWidth="1"/>
    <col min="6143" max="6152" width="10" style="31" customWidth="1"/>
    <col min="6153" max="6153" width="39.6328125" style="31" customWidth="1"/>
    <col min="6154" max="6397" width="12.54296875" style="31"/>
    <col min="6398" max="6398" width="42.6328125" style="31" customWidth="1"/>
    <col min="6399" max="6408" width="10" style="31" customWidth="1"/>
    <col min="6409" max="6409" width="39.6328125" style="31" customWidth="1"/>
    <col min="6410" max="6653" width="12.54296875" style="31"/>
    <col min="6654" max="6654" width="42.6328125" style="31" customWidth="1"/>
    <col min="6655" max="6664" width="10" style="31" customWidth="1"/>
    <col min="6665" max="6665" width="39.6328125" style="31" customWidth="1"/>
    <col min="6666" max="6909" width="12.54296875" style="31"/>
    <col min="6910" max="6910" width="42.6328125" style="31" customWidth="1"/>
    <col min="6911" max="6920" width="10" style="31" customWidth="1"/>
    <col min="6921" max="6921" width="39.6328125" style="31" customWidth="1"/>
    <col min="6922" max="7165" width="12.54296875" style="31"/>
    <col min="7166" max="7166" width="42.6328125" style="31" customWidth="1"/>
    <col min="7167" max="7176" width="10" style="31" customWidth="1"/>
    <col min="7177" max="7177" width="39.6328125" style="31" customWidth="1"/>
    <col min="7178" max="7421" width="12.54296875" style="31"/>
    <col min="7422" max="7422" width="42.6328125" style="31" customWidth="1"/>
    <col min="7423" max="7432" width="10" style="31" customWidth="1"/>
    <col min="7433" max="7433" width="39.6328125" style="31" customWidth="1"/>
    <col min="7434" max="7677" width="12.54296875" style="31"/>
    <col min="7678" max="7678" width="42.6328125" style="31" customWidth="1"/>
    <col min="7679" max="7688" width="10" style="31" customWidth="1"/>
    <col min="7689" max="7689" width="39.6328125" style="31" customWidth="1"/>
    <col min="7690" max="7933" width="12.54296875" style="31"/>
    <col min="7934" max="7934" width="42.6328125" style="31" customWidth="1"/>
    <col min="7935" max="7944" width="10" style="31" customWidth="1"/>
    <col min="7945" max="7945" width="39.6328125" style="31" customWidth="1"/>
    <col min="7946" max="8189" width="12.54296875" style="31"/>
    <col min="8190" max="8190" width="42.6328125" style="31" customWidth="1"/>
    <col min="8191" max="8200" width="10" style="31" customWidth="1"/>
    <col min="8201" max="8201" width="39.6328125" style="31" customWidth="1"/>
    <col min="8202" max="8445" width="12.54296875" style="31"/>
    <col min="8446" max="8446" width="42.6328125" style="31" customWidth="1"/>
    <col min="8447" max="8456" width="10" style="31" customWidth="1"/>
    <col min="8457" max="8457" width="39.6328125" style="31" customWidth="1"/>
    <col min="8458" max="8701" width="12.54296875" style="31"/>
    <col min="8702" max="8702" width="42.6328125" style="31" customWidth="1"/>
    <col min="8703" max="8712" width="10" style="31" customWidth="1"/>
    <col min="8713" max="8713" width="39.6328125" style="31" customWidth="1"/>
    <col min="8714" max="8957" width="12.54296875" style="31"/>
    <col min="8958" max="8958" width="42.6328125" style="31" customWidth="1"/>
    <col min="8959" max="8968" width="10" style="31" customWidth="1"/>
    <col min="8969" max="8969" width="39.6328125" style="31" customWidth="1"/>
    <col min="8970" max="9213" width="12.54296875" style="31"/>
    <col min="9214" max="9214" width="42.6328125" style="31" customWidth="1"/>
    <col min="9215" max="9224" width="10" style="31" customWidth="1"/>
    <col min="9225" max="9225" width="39.6328125" style="31" customWidth="1"/>
    <col min="9226" max="9469" width="12.54296875" style="31"/>
    <col min="9470" max="9470" width="42.6328125" style="31" customWidth="1"/>
    <col min="9471" max="9480" width="10" style="31" customWidth="1"/>
    <col min="9481" max="9481" width="39.6328125" style="31" customWidth="1"/>
    <col min="9482" max="9725" width="12.54296875" style="31"/>
    <col min="9726" max="9726" width="42.6328125" style="31" customWidth="1"/>
    <col min="9727" max="9736" width="10" style="31" customWidth="1"/>
    <col min="9737" max="9737" width="39.6328125" style="31" customWidth="1"/>
    <col min="9738" max="9981" width="12.54296875" style="31"/>
    <col min="9982" max="9982" width="42.6328125" style="31" customWidth="1"/>
    <col min="9983" max="9992" width="10" style="31" customWidth="1"/>
    <col min="9993" max="9993" width="39.6328125" style="31" customWidth="1"/>
    <col min="9994" max="10237" width="12.54296875" style="31"/>
    <col min="10238" max="10238" width="42.6328125" style="31" customWidth="1"/>
    <col min="10239" max="10248" width="10" style="31" customWidth="1"/>
    <col min="10249" max="10249" width="39.6328125" style="31" customWidth="1"/>
    <col min="10250" max="10493" width="12.54296875" style="31"/>
    <col min="10494" max="10494" width="42.6328125" style="31" customWidth="1"/>
    <col min="10495" max="10504" width="10" style="31" customWidth="1"/>
    <col min="10505" max="10505" width="39.6328125" style="31" customWidth="1"/>
    <col min="10506" max="10749" width="12.54296875" style="31"/>
    <col min="10750" max="10750" width="42.6328125" style="31" customWidth="1"/>
    <col min="10751" max="10760" width="10" style="31" customWidth="1"/>
    <col min="10761" max="10761" width="39.6328125" style="31" customWidth="1"/>
    <col min="10762" max="11005" width="12.54296875" style="31"/>
    <col min="11006" max="11006" width="42.6328125" style="31" customWidth="1"/>
    <col min="11007" max="11016" width="10" style="31" customWidth="1"/>
    <col min="11017" max="11017" width="39.6328125" style="31" customWidth="1"/>
    <col min="11018" max="11261" width="12.54296875" style="31"/>
    <col min="11262" max="11262" width="42.6328125" style="31" customWidth="1"/>
    <col min="11263" max="11272" width="10" style="31" customWidth="1"/>
    <col min="11273" max="11273" width="39.6328125" style="31" customWidth="1"/>
    <col min="11274" max="11517" width="12.54296875" style="31"/>
    <col min="11518" max="11518" width="42.6328125" style="31" customWidth="1"/>
    <col min="11519" max="11528" width="10" style="31" customWidth="1"/>
    <col min="11529" max="11529" width="39.6328125" style="31" customWidth="1"/>
    <col min="11530" max="11773" width="12.54296875" style="31"/>
    <col min="11774" max="11774" width="42.6328125" style="31" customWidth="1"/>
    <col min="11775" max="11784" width="10" style="31" customWidth="1"/>
    <col min="11785" max="11785" width="39.6328125" style="31" customWidth="1"/>
    <col min="11786" max="12029" width="12.54296875" style="31"/>
    <col min="12030" max="12030" width="42.6328125" style="31" customWidth="1"/>
    <col min="12031" max="12040" width="10" style="31" customWidth="1"/>
    <col min="12041" max="12041" width="39.6328125" style="31" customWidth="1"/>
    <col min="12042" max="12285" width="12.54296875" style="31"/>
    <col min="12286" max="12286" width="42.6328125" style="31" customWidth="1"/>
    <col min="12287" max="12296" width="10" style="31" customWidth="1"/>
    <col min="12297" max="12297" width="39.6328125" style="31" customWidth="1"/>
    <col min="12298" max="12541" width="12.54296875" style="31"/>
    <col min="12542" max="12542" width="42.6328125" style="31" customWidth="1"/>
    <col min="12543" max="12552" width="10" style="31" customWidth="1"/>
    <col min="12553" max="12553" width="39.6328125" style="31" customWidth="1"/>
    <col min="12554" max="12797" width="12.54296875" style="31"/>
    <col min="12798" max="12798" width="42.6328125" style="31" customWidth="1"/>
    <col min="12799" max="12808" width="10" style="31" customWidth="1"/>
    <col min="12809" max="12809" width="39.6328125" style="31" customWidth="1"/>
    <col min="12810" max="13053" width="12.54296875" style="31"/>
    <col min="13054" max="13054" width="42.6328125" style="31" customWidth="1"/>
    <col min="13055" max="13064" width="10" style="31" customWidth="1"/>
    <col min="13065" max="13065" width="39.6328125" style="31" customWidth="1"/>
    <col min="13066" max="13309" width="12.54296875" style="31"/>
    <col min="13310" max="13310" width="42.6328125" style="31" customWidth="1"/>
    <col min="13311" max="13320" width="10" style="31" customWidth="1"/>
    <col min="13321" max="13321" width="39.6328125" style="31" customWidth="1"/>
    <col min="13322" max="13565" width="12.54296875" style="31"/>
    <col min="13566" max="13566" width="42.6328125" style="31" customWidth="1"/>
    <col min="13567" max="13576" width="10" style="31" customWidth="1"/>
    <col min="13577" max="13577" width="39.6328125" style="31" customWidth="1"/>
    <col min="13578" max="13821" width="12.54296875" style="31"/>
    <col min="13822" max="13822" width="42.6328125" style="31" customWidth="1"/>
    <col min="13823" max="13832" width="10" style="31" customWidth="1"/>
    <col min="13833" max="13833" width="39.6328125" style="31" customWidth="1"/>
    <col min="13834" max="14077" width="12.54296875" style="31"/>
    <col min="14078" max="14078" width="42.6328125" style="31" customWidth="1"/>
    <col min="14079" max="14088" width="10" style="31" customWidth="1"/>
    <col min="14089" max="14089" width="39.6328125" style="31" customWidth="1"/>
    <col min="14090" max="14333" width="12.54296875" style="31"/>
    <col min="14334" max="14334" width="42.6328125" style="31" customWidth="1"/>
    <col min="14335" max="14344" width="10" style="31" customWidth="1"/>
    <col min="14345" max="14345" width="39.6328125" style="31" customWidth="1"/>
    <col min="14346" max="14589" width="12.54296875" style="31"/>
    <col min="14590" max="14590" width="42.6328125" style="31" customWidth="1"/>
    <col min="14591" max="14600" width="10" style="31" customWidth="1"/>
    <col min="14601" max="14601" width="39.6328125" style="31" customWidth="1"/>
    <col min="14602" max="14845" width="12.54296875" style="31"/>
    <col min="14846" max="14846" width="42.6328125" style="31" customWidth="1"/>
    <col min="14847" max="14856" width="10" style="31" customWidth="1"/>
    <col min="14857" max="14857" width="39.6328125" style="31" customWidth="1"/>
    <col min="14858" max="15101" width="12.54296875" style="31"/>
    <col min="15102" max="15102" width="42.6328125" style="31" customWidth="1"/>
    <col min="15103" max="15112" width="10" style="31" customWidth="1"/>
    <col min="15113" max="15113" width="39.6328125" style="31" customWidth="1"/>
    <col min="15114" max="15357" width="12.54296875" style="31"/>
    <col min="15358" max="15358" width="42.6328125" style="31" customWidth="1"/>
    <col min="15359" max="15368" width="10" style="31" customWidth="1"/>
    <col min="15369" max="15369" width="39.6328125" style="31" customWidth="1"/>
    <col min="15370" max="15613" width="12.54296875" style="31"/>
    <col min="15614" max="15614" width="42.6328125" style="31" customWidth="1"/>
    <col min="15615" max="15624" width="10" style="31" customWidth="1"/>
    <col min="15625" max="15625" width="39.6328125" style="31" customWidth="1"/>
    <col min="15626" max="15869" width="12.54296875" style="31"/>
    <col min="15870" max="15870" width="42.6328125" style="31" customWidth="1"/>
    <col min="15871" max="15880" width="10" style="31" customWidth="1"/>
    <col min="15881" max="15881" width="39.6328125" style="31" customWidth="1"/>
    <col min="15882" max="16125" width="12.54296875" style="31"/>
    <col min="16126" max="16126" width="42.6328125" style="31" customWidth="1"/>
    <col min="16127" max="16136" width="10" style="31" customWidth="1"/>
    <col min="16137" max="16137" width="39.6328125" style="31" customWidth="1"/>
    <col min="16138" max="16384" width="12.54296875" style="31"/>
  </cols>
  <sheetData>
    <row r="1" spans="1:12" s="29" customFormat="1" ht="18.5" x14ac:dyDescent="0.35">
      <c r="A1" s="27" t="s">
        <v>84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"/>
    </row>
    <row r="2" spans="1:12" s="29" customFormat="1" ht="18.5" x14ac:dyDescent="0.35">
      <c r="A2" s="27" t="s">
        <v>85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29" customFormat="1" ht="16.5" x14ac:dyDescent="0.35">
      <c r="A3" s="30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434" t="s">
        <v>1675</v>
      </c>
    </row>
    <row r="4" spans="1:12" x14ac:dyDescent="0.35">
      <c r="A4" s="26"/>
      <c r="B4" s="26"/>
      <c r="C4" s="26"/>
      <c r="D4" s="26"/>
      <c r="E4" s="52"/>
      <c r="F4" s="52"/>
      <c r="G4" s="52"/>
      <c r="H4" s="52"/>
      <c r="I4" s="52"/>
      <c r="J4" s="52"/>
      <c r="K4" s="52"/>
      <c r="L4" s="26"/>
    </row>
    <row r="5" spans="1:12" s="32" customFormat="1" ht="18.5" x14ac:dyDescent="0.3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s="32" customFormat="1" ht="18.5" x14ac:dyDescent="0.35">
      <c r="A6" s="53"/>
      <c r="B6" s="54">
        <v>2013</v>
      </c>
      <c r="C6" s="54">
        <v>2014</v>
      </c>
      <c r="D6" s="54">
        <v>2015</v>
      </c>
      <c r="E6" s="54">
        <v>2016</v>
      </c>
      <c r="F6" s="54">
        <v>2017</v>
      </c>
      <c r="G6" s="54">
        <v>2018</v>
      </c>
      <c r="H6" s="54">
        <v>2019</v>
      </c>
      <c r="I6" s="54">
        <v>2020</v>
      </c>
      <c r="J6" s="54" t="s">
        <v>4</v>
      </c>
      <c r="K6" s="53" t="s">
        <v>87</v>
      </c>
      <c r="L6" s="53"/>
    </row>
    <row r="7" spans="1:12" s="32" customFormat="1" ht="18.5" x14ac:dyDescent="0.35">
      <c r="A7" s="53"/>
      <c r="B7" s="54"/>
      <c r="C7" s="54"/>
      <c r="D7" s="54"/>
      <c r="E7" s="54"/>
      <c r="F7" s="54"/>
      <c r="G7" s="54"/>
      <c r="H7" s="54"/>
      <c r="I7" s="54"/>
      <c r="J7" s="54"/>
      <c r="K7" s="54"/>
      <c r="L7" s="53"/>
    </row>
    <row r="8" spans="1:12" s="32" customFormat="1" ht="18.5" x14ac:dyDescent="0.35">
      <c r="A8" s="33"/>
      <c r="B8" s="55"/>
      <c r="C8" s="55"/>
      <c r="D8" s="55"/>
      <c r="E8" s="55"/>
      <c r="F8" s="55"/>
      <c r="G8" s="55"/>
      <c r="H8" s="55"/>
      <c r="I8" s="56"/>
      <c r="J8" s="56"/>
      <c r="L8" s="33"/>
    </row>
    <row r="9" spans="1:12" s="62" customFormat="1" ht="18.5" x14ac:dyDescent="0.35">
      <c r="A9" s="57" t="s">
        <v>88</v>
      </c>
      <c r="B9" s="58">
        <v>936.8416666666667</v>
      </c>
      <c r="C9" s="58">
        <v>916.29166666666652</v>
      </c>
      <c r="D9" s="58">
        <v>905.41666666666674</v>
      </c>
      <c r="E9" s="58">
        <v>895.81666666666672</v>
      </c>
      <c r="F9" s="58">
        <v>890.2</v>
      </c>
      <c r="G9" s="58">
        <v>857.2</v>
      </c>
      <c r="H9" s="58">
        <v>873.7</v>
      </c>
      <c r="I9" s="59">
        <v>857</v>
      </c>
      <c r="J9" s="59">
        <v>850</v>
      </c>
      <c r="K9" s="60">
        <v>906.8</v>
      </c>
      <c r="L9" s="61" t="s">
        <v>89</v>
      </c>
    </row>
    <row r="10" spans="1:12" s="32" customFormat="1" ht="18.5" x14ac:dyDescent="0.35">
      <c r="A10" s="33"/>
      <c r="B10" s="63"/>
      <c r="C10" s="63"/>
      <c r="D10" s="63"/>
      <c r="E10" s="63"/>
      <c r="F10" s="63"/>
      <c r="G10" s="63"/>
      <c r="H10" s="63"/>
      <c r="I10" s="64"/>
      <c r="J10" s="59"/>
      <c r="K10" s="60"/>
      <c r="L10" s="33"/>
    </row>
    <row r="11" spans="1:12" s="62" customFormat="1" ht="18.5" x14ac:dyDescent="0.35">
      <c r="A11" s="33" t="s">
        <v>90</v>
      </c>
      <c r="B11" s="58">
        <v>33.691666666666663</v>
      </c>
      <c r="C11" s="58">
        <v>28.31666666666667</v>
      </c>
      <c r="D11" s="58">
        <v>26.791666666666668</v>
      </c>
      <c r="E11" s="58">
        <v>23.975000000000001</v>
      </c>
      <c r="F11" s="58">
        <v>22.216666666666669</v>
      </c>
      <c r="G11" s="58">
        <v>23.7</v>
      </c>
      <c r="H11" s="58">
        <v>27.2</v>
      </c>
      <c r="I11" s="59">
        <v>26.5</v>
      </c>
      <c r="J11" s="59">
        <v>28.2</v>
      </c>
      <c r="K11" s="60">
        <v>31.7</v>
      </c>
      <c r="L11" s="33" t="s">
        <v>91</v>
      </c>
    </row>
    <row r="12" spans="1:12" s="32" customFormat="1" ht="18.5" x14ac:dyDescent="0.35">
      <c r="A12" s="57" t="s">
        <v>92</v>
      </c>
      <c r="B12" s="58">
        <v>0.7416666666666667</v>
      </c>
      <c r="C12" s="58">
        <v>0.66666666666666674</v>
      </c>
      <c r="D12" s="58">
        <v>0.54166666666666674</v>
      </c>
      <c r="E12" s="58">
        <v>0.5083333333333333</v>
      </c>
      <c r="F12" s="58">
        <v>0.5</v>
      </c>
      <c r="G12" s="58">
        <v>0.48333333333333328</v>
      </c>
      <c r="H12" s="58">
        <v>0.5083333333333333</v>
      </c>
      <c r="I12" s="59">
        <v>0.53333333333333333</v>
      </c>
      <c r="J12" s="59">
        <v>0.6</v>
      </c>
      <c r="K12" s="60">
        <v>0.6</v>
      </c>
      <c r="L12" s="33" t="s">
        <v>93</v>
      </c>
    </row>
    <row r="13" spans="1:12" s="32" customFormat="1" ht="18.5" x14ac:dyDescent="0.35">
      <c r="A13" s="33" t="s">
        <v>94</v>
      </c>
      <c r="B13" s="65">
        <v>32.950000000000003</v>
      </c>
      <c r="C13" s="65">
        <v>27.65</v>
      </c>
      <c r="D13" s="65">
        <v>26.250000000000004</v>
      </c>
      <c r="E13" s="65">
        <v>23.466666666666669</v>
      </c>
      <c r="F13" s="65">
        <v>21.716666666666669</v>
      </c>
      <c r="G13" s="65">
        <v>23.3</v>
      </c>
      <c r="H13" s="65">
        <v>26.7</v>
      </c>
      <c r="I13" s="65">
        <v>26.008333333333333</v>
      </c>
      <c r="J13" s="59">
        <v>27.6</v>
      </c>
      <c r="K13" s="60">
        <v>31.1</v>
      </c>
      <c r="L13" s="33" t="s">
        <v>95</v>
      </c>
    </row>
    <row r="14" spans="1:12" s="32" customFormat="1" ht="18.5" x14ac:dyDescent="0.35">
      <c r="A14" s="33"/>
      <c r="B14" s="65"/>
      <c r="C14" s="65"/>
      <c r="D14" s="65"/>
      <c r="E14" s="65"/>
      <c r="F14" s="65"/>
      <c r="G14" s="65"/>
      <c r="H14" s="65"/>
      <c r="I14" s="65"/>
      <c r="J14" s="59"/>
      <c r="K14" s="59"/>
      <c r="L14" s="33"/>
    </row>
    <row r="15" spans="1:12" s="62" customFormat="1" ht="18.5" x14ac:dyDescent="0.35">
      <c r="A15" s="33" t="s">
        <v>40</v>
      </c>
      <c r="B15" s="58">
        <v>78.7</v>
      </c>
      <c r="C15" s="58">
        <v>75.441666666666663</v>
      </c>
      <c r="D15" s="58">
        <v>74.925000000000011</v>
      </c>
      <c r="E15" s="58">
        <v>73.916666666666657</v>
      </c>
      <c r="F15" s="58">
        <v>72.974999999999994</v>
      </c>
      <c r="G15" s="58">
        <v>70.7</v>
      </c>
      <c r="H15" s="58">
        <v>73.599999999999994</v>
      </c>
      <c r="I15" s="59">
        <v>74.2</v>
      </c>
      <c r="J15" s="59">
        <v>75.8</v>
      </c>
      <c r="K15" s="60">
        <v>80.3</v>
      </c>
      <c r="L15" s="33" t="s">
        <v>96</v>
      </c>
    </row>
    <row r="16" spans="1:12" s="32" customFormat="1" ht="18.5" x14ac:dyDescent="0.35">
      <c r="A16" s="33"/>
      <c r="B16" s="63"/>
      <c r="C16" s="63"/>
      <c r="D16" s="63"/>
      <c r="E16" s="63"/>
      <c r="F16" s="63"/>
      <c r="G16" s="63"/>
      <c r="H16" s="63"/>
      <c r="I16" s="64"/>
      <c r="J16" s="64"/>
      <c r="K16" s="60"/>
      <c r="L16" s="33"/>
    </row>
    <row r="17" spans="1:12" s="62" customFormat="1" ht="18.5" x14ac:dyDescent="0.35">
      <c r="A17" s="33" t="s">
        <v>97</v>
      </c>
      <c r="B17" s="63">
        <v>176.82499999999999</v>
      </c>
      <c r="C17" s="63">
        <v>176.75833333333333</v>
      </c>
      <c r="D17" s="63">
        <v>174.44166666666666</v>
      </c>
      <c r="E17" s="63">
        <v>173.95000000000002</v>
      </c>
      <c r="F17" s="63">
        <v>174.02500000000001</v>
      </c>
      <c r="G17" s="63">
        <v>164.9</v>
      </c>
      <c r="H17" s="63">
        <v>172.96666666666664</v>
      </c>
      <c r="I17" s="64">
        <v>167.2</v>
      </c>
      <c r="J17" s="64">
        <v>170</v>
      </c>
      <c r="K17" s="60">
        <v>181.9</v>
      </c>
      <c r="L17" s="33" t="s">
        <v>98</v>
      </c>
    </row>
    <row r="18" spans="1:12" s="32" customFormat="1" ht="18.5" x14ac:dyDescent="0.35">
      <c r="A18" s="33" t="s">
        <v>99</v>
      </c>
      <c r="B18" s="58">
        <v>31.566666666666666</v>
      </c>
      <c r="C18" s="58">
        <v>31.008333333333336</v>
      </c>
      <c r="D18" s="58">
        <v>30.425000000000004</v>
      </c>
      <c r="E18" s="58">
        <v>29.658333333333331</v>
      </c>
      <c r="F18" s="58">
        <v>29.5</v>
      </c>
      <c r="G18" s="58">
        <v>28.824999999999996</v>
      </c>
      <c r="H18" s="58">
        <v>29.8</v>
      </c>
      <c r="I18" s="59">
        <v>30</v>
      </c>
      <c r="J18" s="59">
        <v>30.6</v>
      </c>
      <c r="K18" s="60">
        <v>32.6</v>
      </c>
      <c r="L18" s="33" t="s">
        <v>100</v>
      </c>
    </row>
    <row r="19" spans="1:12" s="32" customFormat="1" ht="18.5" x14ac:dyDescent="0.35">
      <c r="A19" s="33" t="s">
        <v>101</v>
      </c>
      <c r="B19" s="58">
        <v>130.60833333333335</v>
      </c>
      <c r="C19" s="58">
        <v>130.94166666666666</v>
      </c>
      <c r="D19" s="58">
        <v>129.23333333333335</v>
      </c>
      <c r="E19" s="58">
        <v>128.89166666666665</v>
      </c>
      <c r="F19" s="58">
        <v>128.625</v>
      </c>
      <c r="G19" s="58">
        <v>120.21666666666667</v>
      </c>
      <c r="H19" s="58">
        <v>125.8</v>
      </c>
      <c r="I19" s="59">
        <v>119.8</v>
      </c>
      <c r="J19" s="59">
        <v>123</v>
      </c>
      <c r="K19" s="60">
        <v>129.4</v>
      </c>
      <c r="L19" s="33" t="s">
        <v>102</v>
      </c>
    </row>
    <row r="20" spans="1:12" s="32" customFormat="1" ht="18.5" x14ac:dyDescent="0.35">
      <c r="A20" s="33" t="s">
        <v>103</v>
      </c>
      <c r="B20" s="58">
        <v>14.65</v>
      </c>
      <c r="C20" s="58">
        <v>14.808333333333334</v>
      </c>
      <c r="D20" s="58">
        <v>14.783333333333335</v>
      </c>
      <c r="E20" s="58">
        <v>15.399999999999999</v>
      </c>
      <c r="F20" s="58">
        <v>15.9</v>
      </c>
      <c r="G20" s="58">
        <v>15.9</v>
      </c>
      <c r="H20" s="58">
        <v>17.358333333333334</v>
      </c>
      <c r="I20" s="59">
        <v>17.399999999999999</v>
      </c>
      <c r="J20" s="66">
        <v>16.5</v>
      </c>
      <c r="K20" s="60">
        <v>19.899999999999999</v>
      </c>
      <c r="L20" s="33" t="s">
        <v>104</v>
      </c>
    </row>
    <row r="21" spans="1:12" s="32" customFormat="1" ht="18.5" x14ac:dyDescent="0.35">
      <c r="A21" s="33"/>
      <c r="B21" s="58"/>
      <c r="C21" s="58"/>
      <c r="D21" s="58"/>
      <c r="E21" s="58"/>
      <c r="F21" s="58"/>
      <c r="G21" s="58"/>
      <c r="H21" s="58"/>
      <c r="I21" s="59"/>
      <c r="J21" s="59"/>
      <c r="K21" s="60"/>
      <c r="L21" s="33"/>
    </row>
    <row r="22" spans="1:12" s="62" customFormat="1" ht="18.5" x14ac:dyDescent="0.35">
      <c r="A22" s="33" t="s">
        <v>105</v>
      </c>
      <c r="B22" s="58">
        <v>19.175000000000001</v>
      </c>
      <c r="C22" s="58">
        <v>19.625</v>
      </c>
      <c r="D22" s="58">
        <v>19.916666666666664</v>
      </c>
      <c r="E22" s="58">
        <v>18.616666666666667</v>
      </c>
      <c r="F22" s="58">
        <v>17.625</v>
      </c>
      <c r="G22" s="58">
        <v>17.100000000000001</v>
      </c>
      <c r="H22" s="58">
        <v>16.600000000000001</v>
      </c>
      <c r="I22" s="59">
        <v>17.116666666666667</v>
      </c>
      <c r="J22" s="59">
        <v>14.9</v>
      </c>
      <c r="K22" s="60">
        <v>16.600000000000001</v>
      </c>
      <c r="L22" s="33" t="s">
        <v>106</v>
      </c>
    </row>
    <row r="23" spans="1:12" s="32" customFormat="1" ht="18.5" x14ac:dyDescent="0.35">
      <c r="A23" s="33"/>
      <c r="B23" s="58"/>
      <c r="C23" s="58"/>
      <c r="D23" s="58"/>
      <c r="E23" s="58"/>
      <c r="F23" s="58"/>
      <c r="G23" s="58"/>
      <c r="H23" s="58"/>
      <c r="I23" s="59"/>
      <c r="J23" s="59"/>
      <c r="K23" s="60"/>
      <c r="L23" s="33"/>
    </row>
    <row r="24" spans="1:12" s="62" customFormat="1" ht="18.5" x14ac:dyDescent="0.35">
      <c r="A24" s="33" t="s">
        <v>107</v>
      </c>
      <c r="B24" s="63">
        <v>44.36666666666666</v>
      </c>
      <c r="C24" s="63">
        <v>43.416666666666671</v>
      </c>
      <c r="D24" s="63">
        <v>42.508333333333333</v>
      </c>
      <c r="E24" s="63">
        <v>42.166666666666664</v>
      </c>
      <c r="F24" s="63">
        <v>42.591666666666669</v>
      </c>
      <c r="G24" s="63">
        <v>41.716666666666669</v>
      </c>
      <c r="H24" s="63">
        <v>43.091666666666661</v>
      </c>
      <c r="I24" s="64">
        <v>44.00833333333334</v>
      </c>
      <c r="J24" s="64">
        <v>43.7</v>
      </c>
      <c r="K24" s="60">
        <v>45.8</v>
      </c>
      <c r="L24" s="33" t="s">
        <v>108</v>
      </c>
    </row>
    <row r="25" spans="1:12" s="32" customFormat="1" ht="18.5" x14ac:dyDescent="0.35">
      <c r="A25" s="33"/>
      <c r="B25" s="58"/>
      <c r="C25" s="58"/>
      <c r="D25" s="58"/>
      <c r="E25" s="58"/>
      <c r="F25" s="58"/>
      <c r="G25" s="58"/>
      <c r="H25" s="58"/>
      <c r="I25" s="59"/>
      <c r="J25" s="59"/>
      <c r="K25" s="60"/>
      <c r="L25" s="33"/>
    </row>
    <row r="26" spans="1:12" s="62" customFormat="1" ht="18.5" x14ac:dyDescent="0.35">
      <c r="A26" s="33" t="s">
        <v>109</v>
      </c>
      <c r="B26" s="58">
        <v>112.54166666666667</v>
      </c>
      <c r="C26" s="58">
        <v>114.75833333333334</v>
      </c>
      <c r="D26" s="58">
        <v>112.77500000000001</v>
      </c>
      <c r="E26" s="58">
        <v>113.27499999999999</v>
      </c>
      <c r="F26" s="58">
        <v>115.65833333333333</v>
      </c>
      <c r="G26" s="58">
        <v>119.5</v>
      </c>
      <c r="H26" s="58">
        <v>123.9</v>
      </c>
      <c r="I26" s="59">
        <v>120.4</v>
      </c>
      <c r="J26" s="59">
        <v>122.3</v>
      </c>
      <c r="K26" s="65">
        <v>136</v>
      </c>
      <c r="L26" s="33" t="s">
        <v>110</v>
      </c>
    </row>
    <row r="27" spans="1:12" s="32" customFormat="1" ht="18.5" x14ac:dyDescent="0.35">
      <c r="A27" s="33"/>
      <c r="B27" s="63"/>
      <c r="C27" s="63"/>
      <c r="D27" s="63"/>
      <c r="E27" s="63"/>
      <c r="F27" s="63"/>
      <c r="G27" s="63"/>
      <c r="H27" s="63"/>
      <c r="I27" s="63"/>
      <c r="J27" s="64"/>
      <c r="K27" s="60"/>
      <c r="L27" s="33"/>
    </row>
    <row r="28" spans="1:12" s="62" customFormat="1" ht="18.5" x14ac:dyDescent="0.35">
      <c r="A28" s="33" t="s">
        <v>111</v>
      </c>
      <c r="B28" s="58">
        <v>122.09166666666667</v>
      </c>
      <c r="C28" s="58">
        <v>123.05833333333334</v>
      </c>
      <c r="D28" s="58">
        <v>123.23333333333332</v>
      </c>
      <c r="E28" s="58">
        <v>122.59166666666667</v>
      </c>
      <c r="F28" s="58">
        <v>122.4</v>
      </c>
      <c r="G28" s="58">
        <v>115.90833333333333</v>
      </c>
      <c r="H28" s="58">
        <v>117.59166666666667</v>
      </c>
      <c r="I28" s="58">
        <v>116.6</v>
      </c>
      <c r="J28" s="59">
        <v>112.1</v>
      </c>
      <c r="K28" s="60">
        <v>118.8</v>
      </c>
      <c r="L28" s="33" t="s">
        <v>112</v>
      </c>
    </row>
    <row r="29" spans="1:12" s="32" customFormat="1" ht="18.5" x14ac:dyDescent="0.35">
      <c r="A29" s="33"/>
      <c r="B29" s="58"/>
      <c r="C29" s="58"/>
      <c r="D29" s="58"/>
      <c r="E29" s="58"/>
      <c r="F29" s="58"/>
      <c r="G29" s="58"/>
      <c r="H29" s="58"/>
      <c r="I29" s="59"/>
      <c r="J29" s="59"/>
      <c r="K29" s="60"/>
      <c r="L29" s="33"/>
    </row>
    <row r="30" spans="1:12" s="62" customFormat="1" ht="18.5" x14ac:dyDescent="0.35">
      <c r="A30" s="33" t="s">
        <v>113</v>
      </c>
      <c r="B30" s="63">
        <v>77.05</v>
      </c>
      <c r="C30" s="63">
        <v>79.433333333333337</v>
      </c>
      <c r="D30" s="63">
        <v>80.458333333333329</v>
      </c>
      <c r="E30" s="63">
        <v>81.041666666666671</v>
      </c>
      <c r="F30" s="63">
        <v>80.991666666666674</v>
      </c>
      <c r="G30" s="63">
        <v>74.599999999999994</v>
      </c>
      <c r="H30" s="63">
        <v>77</v>
      </c>
      <c r="I30" s="64">
        <v>73.8</v>
      </c>
      <c r="J30" s="64">
        <v>69.8</v>
      </c>
      <c r="K30" s="65">
        <v>83</v>
      </c>
      <c r="L30" s="33" t="s">
        <v>114</v>
      </c>
    </row>
    <row r="31" spans="1:12" s="32" customFormat="1" ht="18.5" x14ac:dyDescent="0.35">
      <c r="A31" s="33"/>
      <c r="B31" s="58"/>
      <c r="C31" s="58"/>
      <c r="D31" s="58"/>
      <c r="E31" s="58"/>
      <c r="F31" s="58"/>
      <c r="G31" s="58"/>
      <c r="H31" s="58"/>
      <c r="I31" s="59"/>
      <c r="J31" s="59"/>
      <c r="K31" s="60"/>
      <c r="L31" s="33"/>
    </row>
    <row r="32" spans="1:12" s="62" customFormat="1" ht="18.5" x14ac:dyDescent="0.35">
      <c r="A32" s="33" t="s">
        <v>115</v>
      </c>
      <c r="B32" s="58">
        <v>17.925000000000001</v>
      </c>
      <c r="C32" s="58">
        <v>17.958333333333336</v>
      </c>
      <c r="D32" s="58">
        <v>17.858333333333334</v>
      </c>
      <c r="E32" s="58">
        <v>17.399999999999999</v>
      </c>
      <c r="F32" s="58">
        <v>17.758333333333333</v>
      </c>
      <c r="G32" s="58">
        <v>17.175000000000001</v>
      </c>
      <c r="H32" s="58">
        <v>17.700000000000003</v>
      </c>
      <c r="I32" s="59">
        <v>17.2</v>
      </c>
      <c r="J32" s="59">
        <v>16.899999999999999</v>
      </c>
      <c r="K32" s="60">
        <v>18.399999999999999</v>
      </c>
      <c r="L32" s="33" t="s">
        <v>116</v>
      </c>
    </row>
    <row r="33" spans="1:13" s="32" customFormat="1" ht="18.5" x14ac:dyDescent="0.35">
      <c r="A33" s="33"/>
      <c r="B33" s="63"/>
      <c r="C33" s="63"/>
      <c r="D33" s="63"/>
      <c r="E33" s="63"/>
      <c r="F33" s="63"/>
      <c r="G33" s="63"/>
      <c r="H33" s="63"/>
      <c r="I33" s="64"/>
      <c r="J33" s="64"/>
      <c r="K33" s="60"/>
      <c r="L33" s="33"/>
    </row>
    <row r="34" spans="1:13" s="62" customFormat="1" ht="18.5" x14ac:dyDescent="0.35">
      <c r="A34" s="33" t="s">
        <v>117</v>
      </c>
      <c r="B34" s="58">
        <v>254.47499999999999</v>
      </c>
      <c r="C34" s="58">
        <v>237.52499999999998</v>
      </c>
      <c r="D34" s="58">
        <v>232.50833333333333</v>
      </c>
      <c r="E34" s="58">
        <v>228.88333333333335</v>
      </c>
      <c r="F34" s="58">
        <v>223.93333333333334</v>
      </c>
      <c r="G34" s="58">
        <v>212</v>
      </c>
      <c r="H34" s="58">
        <v>204</v>
      </c>
      <c r="I34" s="59">
        <v>200.1</v>
      </c>
      <c r="J34" s="59">
        <v>196.2</v>
      </c>
      <c r="K34" s="60">
        <v>194.5</v>
      </c>
      <c r="L34" s="33" t="s">
        <v>118</v>
      </c>
    </row>
    <row r="35" spans="1:13" s="32" customFormat="1" ht="18.5" x14ac:dyDescent="0.35">
      <c r="A35" s="33" t="s">
        <v>119</v>
      </c>
      <c r="B35" s="58">
        <v>14.266666666666667</v>
      </c>
      <c r="C35" s="58">
        <v>13.850000000000001</v>
      </c>
      <c r="D35" s="58">
        <v>14.008333333333333</v>
      </c>
      <c r="E35" s="58">
        <v>14.3</v>
      </c>
      <c r="F35" s="58">
        <v>14.558333333333334</v>
      </c>
      <c r="G35" s="58">
        <v>15.5</v>
      </c>
      <c r="H35" s="58">
        <v>16.399999999999999</v>
      </c>
      <c r="I35" s="59">
        <v>18</v>
      </c>
      <c r="J35" s="59">
        <v>18.7</v>
      </c>
      <c r="K35" s="60">
        <v>18.3</v>
      </c>
      <c r="L35" s="33" t="s">
        <v>120</v>
      </c>
    </row>
    <row r="36" spans="1:13" s="32" customFormat="1" ht="18.5" x14ac:dyDescent="0.35">
      <c r="A36" s="33" t="s">
        <v>121</v>
      </c>
      <c r="B36" s="58">
        <v>179.55833333333334</v>
      </c>
      <c r="C36" s="58">
        <v>168.83333333333334</v>
      </c>
      <c r="D36" s="58">
        <v>163.55000000000001</v>
      </c>
      <c r="E36" s="58">
        <v>159.31666666666666</v>
      </c>
      <c r="F36" s="58">
        <v>154.19999999999999</v>
      </c>
      <c r="G36" s="58">
        <v>145.80000000000001</v>
      </c>
      <c r="H36" s="58">
        <v>138.15</v>
      </c>
      <c r="I36" s="59">
        <v>132.4</v>
      </c>
      <c r="J36" s="59">
        <v>128.30000000000001</v>
      </c>
      <c r="K36" s="60">
        <v>127.3</v>
      </c>
      <c r="L36" s="33" t="s">
        <v>122</v>
      </c>
    </row>
    <row r="37" spans="1:13" s="32" customFormat="1" ht="18.5" x14ac:dyDescent="0.35">
      <c r="A37" s="33" t="s">
        <v>123</v>
      </c>
      <c r="B37" s="58">
        <v>60.65</v>
      </c>
      <c r="C37" s="58">
        <v>54.841666666666661</v>
      </c>
      <c r="D37" s="58">
        <v>54.95</v>
      </c>
      <c r="E37" s="58">
        <v>55.266666666666666</v>
      </c>
      <c r="F37" s="58">
        <v>55.2</v>
      </c>
      <c r="G37" s="58">
        <v>50.8</v>
      </c>
      <c r="H37" s="58">
        <v>49.358333333333334</v>
      </c>
      <c r="I37" s="59">
        <v>49.55</v>
      </c>
      <c r="J37" s="59">
        <v>49.3</v>
      </c>
      <c r="K37" s="60">
        <v>48.9</v>
      </c>
      <c r="L37" s="33" t="s">
        <v>124</v>
      </c>
    </row>
    <row r="38" spans="1:13" s="32" customFormat="1" ht="18.5" x14ac:dyDescent="0.35">
      <c r="A38" s="44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44"/>
    </row>
    <row r="39" spans="1:13" x14ac:dyDescent="0.35">
      <c r="A39" s="26"/>
      <c r="B39" s="68"/>
      <c r="C39" s="68"/>
      <c r="E39" s="68"/>
      <c r="F39" s="68"/>
      <c r="G39" s="68"/>
      <c r="H39" s="68"/>
      <c r="I39" s="68"/>
      <c r="J39" s="68"/>
      <c r="K39" s="68"/>
      <c r="L39" s="26"/>
    </row>
    <row r="40" spans="1:13" x14ac:dyDescent="0.35">
      <c r="A40" s="31" t="s">
        <v>125</v>
      </c>
      <c r="H40" s="31" t="s">
        <v>126</v>
      </c>
      <c r="I40" s="26"/>
      <c r="J40" s="68"/>
      <c r="K40" s="68"/>
      <c r="L40" s="68"/>
      <c r="M40" s="68"/>
    </row>
    <row r="41" spans="1:13" x14ac:dyDescent="0.35">
      <c r="I41" s="26"/>
      <c r="J41" s="26"/>
      <c r="K41" s="26"/>
      <c r="L41" s="26"/>
      <c r="M41" s="26"/>
    </row>
    <row r="42" spans="1:13" x14ac:dyDescent="0.35">
      <c r="A42" s="69" t="s">
        <v>127</v>
      </c>
      <c r="B42" s="70"/>
      <c r="C42" s="70"/>
      <c r="D42" s="70"/>
      <c r="H42" s="69" t="s">
        <v>128</v>
      </c>
      <c r="I42" s="69"/>
      <c r="J42" s="69"/>
      <c r="K42" s="69"/>
      <c r="L42" s="69"/>
      <c r="M42" s="69"/>
    </row>
    <row r="43" spans="1:13" x14ac:dyDescent="0.35">
      <c r="A43" s="70" t="s">
        <v>129</v>
      </c>
      <c r="B43" s="70"/>
      <c r="C43" s="70"/>
      <c r="D43" s="70"/>
      <c r="H43" s="70" t="s">
        <v>130</v>
      </c>
      <c r="I43" s="69"/>
      <c r="J43" s="69"/>
      <c r="K43" s="69"/>
      <c r="L43" s="69"/>
      <c r="M43" s="69"/>
    </row>
    <row r="44" spans="1:13" x14ac:dyDescent="0.35">
      <c r="I44" s="26"/>
      <c r="J44" s="26"/>
      <c r="K44" s="26"/>
      <c r="L44" s="26"/>
      <c r="M44" s="26"/>
    </row>
    <row r="45" spans="1:13" ht="16.5" x14ac:dyDescent="0.35">
      <c r="A45" s="50"/>
      <c r="B45" s="50"/>
      <c r="C45" s="50"/>
      <c r="D45" s="50"/>
      <c r="H45" s="50"/>
      <c r="I45" s="50"/>
    </row>
    <row r="46" spans="1:13" ht="16.5" x14ac:dyDescent="0.35">
      <c r="A46" s="30" t="s">
        <v>131</v>
      </c>
      <c r="B46" s="30"/>
      <c r="C46" s="30"/>
      <c r="D46" s="49"/>
      <c r="H46" s="49" t="s">
        <v>132</v>
      </c>
      <c r="I46" s="30"/>
      <c r="J46" s="26"/>
      <c r="K46" s="26"/>
      <c r="L46" s="26"/>
      <c r="M46" s="26"/>
    </row>
    <row r="47" spans="1:13" s="29" customFormat="1" x14ac:dyDescent="0.35">
      <c r="A47" s="29" t="s">
        <v>520</v>
      </c>
      <c r="H47" s="29" t="s">
        <v>519</v>
      </c>
    </row>
    <row r="48" spans="1:13" s="29" customFormat="1" x14ac:dyDescent="0.35"/>
  </sheetData>
  <hyperlinks>
    <hyperlink ref="L3" location="'ÍNDICE-INDEX'!A1" display="ÍNDICE - INDEX" xr:uid="{B4B7F67D-AE80-4561-8B88-962EA6DD85E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B155-A69B-447D-9318-7714628E7A06}">
  <sheetPr>
    <tabColor theme="9" tint="0.59999389629810485"/>
  </sheetPr>
  <dimension ref="A1:AQ105"/>
  <sheetViews>
    <sheetView zoomScale="70" zoomScaleNormal="70" workbookViewId="0">
      <selection activeCell="N8" sqref="N8"/>
    </sheetView>
  </sheetViews>
  <sheetFormatPr defaultColWidth="9.36328125" defaultRowHeight="16.5" x14ac:dyDescent="0.35"/>
  <cols>
    <col min="1" max="1" width="40.36328125" style="228" customWidth="1"/>
    <col min="2" max="2" width="12.08984375" style="228" bestFit="1" customWidth="1"/>
    <col min="3" max="3" width="11.90625" style="228" bestFit="1" customWidth="1"/>
    <col min="4" max="4" width="11.08984375" style="228" bestFit="1" customWidth="1"/>
    <col min="5" max="6" width="11.81640625" style="228" bestFit="1" customWidth="1"/>
    <col min="7" max="7" width="11.08984375" style="228" bestFit="1" customWidth="1"/>
    <col min="8" max="8" width="11.453125" style="228" customWidth="1"/>
    <col min="9" max="9" width="13" style="228" customWidth="1"/>
    <col min="10" max="11" width="12.6328125" style="228" customWidth="1"/>
    <col min="12" max="12" width="46.54296875" style="228" customWidth="1"/>
    <col min="13" max="13" width="6.453125" style="233" customWidth="1"/>
    <col min="14" max="16" width="9.36328125" style="233"/>
    <col min="17" max="16384" width="9.36328125" style="228"/>
  </cols>
  <sheetData>
    <row r="1" spans="1:16" s="233" customFormat="1" ht="18" customHeight="1" x14ac:dyDescent="0.35">
      <c r="A1" s="232" t="s">
        <v>650</v>
      </c>
      <c r="L1" s="3"/>
    </row>
    <row r="2" spans="1:16" s="233" customFormat="1" ht="18" customHeight="1" x14ac:dyDescent="0.35">
      <c r="A2" s="234" t="s">
        <v>651</v>
      </c>
      <c r="K2" s="375"/>
      <c r="L2" s="434" t="s">
        <v>1675</v>
      </c>
    </row>
    <row r="3" spans="1:16" s="233" customFormat="1" ht="18" customHeight="1" x14ac:dyDescent="0.35"/>
    <row r="4" spans="1:16" s="71" customFormat="1" ht="18.5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67"/>
      <c r="N4" s="247"/>
      <c r="O4" s="247"/>
      <c r="P4" s="247"/>
    </row>
    <row r="5" spans="1:16" s="235" customFormat="1" ht="18.5" x14ac:dyDescent="0.35">
      <c r="A5" s="8"/>
      <c r="B5" s="10">
        <v>2013</v>
      </c>
      <c r="C5" s="10">
        <v>2014</v>
      </c>
      <c r="D5" s="10">
        <v>2015</v>
      </c>
      <c r="E5" s="10">
        <v>2016</v>
      </c>
      <c r="F5" s="10">
        <v>2017</v>
      </c>
      <c r="G5" s="10">
        <v>2018</v>
      </c>
      <c r="H5" s="10">
        <v>2019</v>
      </c>
      <c r="I5" s="10" t="s">
        <v>3</v>
      </c>
      <c r="J5" s="10" t="s">
        <v>4</v>
      </c>
      <c r="K5" s="10" t="s">
        <v>87</v>
      </c>
      <c r="L5" s="10" t="s">
        <v>135</v>
      </c>
      <c r="M5" s="248"/>
      <c r="N5" s="248"/>
      <c r="O5" s="248"/>
      <c r="P5" s="248"/>
    </row>
    <row r="6" spans="1:16" ht="18.5" x14ac:dyDescent="0.35">
      <c r="A6" s="8"/>
      <c r="B6" s="10"/>
      <c r="C6" s="10"/>
      <c r="D6" s="10"/>
      <c r="E6" s="10"/>
      <c r="F6" s="10"/>
      <c r="G6" s="10"/>
      <c r="H6" s="10"/>
      <c r="I6" s="10"/>
      <c r="J6" s="10"/>
      <c r="K6" s="8"/>
      <c r="L6" s="8"/>
    </row>
    <row r="7" spans="1:16" s="233" customFormat="1" ht="15" customHeight="1" x14ac:dyDescent="0.35"/>
    <row r="8" spans="1:16" s="236" customFormat="1" ht="15" customHeight="1" x14ac:dyDescent="0.35">
      <c r="A8" s="236" t="s">
        <v>652</v>
      </c>
      <c r="L8" s="236" t="s">
        <v>653</v>
      </c>
    </row>
    <row r="9" spans="1:16" s="236" customFormat="1" ht="15" customHeight="1" x14ac:dyDescent="0.35">
      <c r="A9" s="236" t="s">
        <v>654</v>
      </c>
      <c r="C9" s="466"/>
      <c r="D9" s="466"/>
      <c r="L9" s="236" t="s">
        <v>655</v>
      </c>
    </row>
    <row r="10" spans="1:16" s="236" customFormat="1" ht="15" customHeight="1" x14ac:dyDescent="0.35"/>
    <row r="11" spans="1:16" s="236" customFormat="1" ht="15" customHeight="1" x14ac:dyDescent="0.35">
      <c r="A11" s="236" t="s">
        <v>656</v>
      </c>
      <c r="B11" s="237">
        <v>68944.899999999994</v>
      </c>
      <c r="C11" s="237">
        <v>68797.5</v>
      </c>
      <c r="D11" s="237">
        <v>69602</v>
      </c>
      <c r="E11" s="237">
        <v>69985.2</v>
      </c>
      <c r="F11" s="237">
        <v>69049.5</v>
      </c>
      <c r="G11" s="237">
        <v>67601.100000000006</v>
      </c>
      <c r="H11" s="237">
        <v>70765.100000000006</v>
      </c>
      <c r="I11" s="237">
        <v>70353.3</v>
      </c>
      <c r="J11" s="237">
        <v>72950.600000000006</v>
      </c>
      <c r="K11" s="237">
        <v>77953.5</v>
      </c>
      <c r="L11" s="236" t="s">
        <v>657</v>
      </c>
      <c r="N11" s="238"/>
    </row>
    <row r="12" spans="1:16" s="236" customFormat="1" ht="15" customHeight="1" x14ac:dyDescent="0.35">
      <c r="A12" s="236" t="s">
        <v>658</v>
      </c>
      <c r="B12" s="237">
        <v>55390.400000000001</v>
      </c>
      <c r="C12" s="237">
        <v>55378.6</v>
      </c>
      <c r="D12" s="237">
        <v>55994.6</v>
      </c>
      <c r="E12" s="237">
        <v>56192.4</v>
      </c>
      <c r="F12" s="237">
        <v>54283.5</v>
      </c>
      <c r="G12" s="237">
        <v>54060.9</v>
      </c>
      <c r="H12" s="237">
        <v>55625.8</v>
      </c>
      <c r="I12" s="237">
        <v>57008.7</v>
      </c>
      <c r="J12" s="237">
        <v>56725.5</v>
      </c>
      <c r="K12" s="237">
        <v>60553.9</v>
      </c>
      <c r="L12" s="236" t="s">
        <v>659</v>
      </c>
      <c r="N12" s="238"/>
    </row>
    <row r="13" spans="1:16" s="236" customFormat="1" ht="15" customHeight="1" x14ac:dyDescent="0.35">
      <c r="A13" s="236" t="s">
        <v>660</v>
      </c>
      <c r="B13" s="237">
        <v>64159.7</v>
      </c>
      <c r="C13" s="237">
        <v>63115.7</v>
      </c>
      <c r="D13" s="237">
        <v>63756.3</v>
      </c>
      <c r="E13" s="237">
        <v>63600.7</v>
      </c>
      <c r="F13" s="237">
        <v>64863</v>
      </c>
      <c r="G13" s="237">
        <v>71872.800000000003</v>
      </c>
      <c r="H13" s="237">
        <v>67731.8</v>
      </c>
      <c r="I13" s="237">
        <v>73874.899999999994</v>
      </c>
      <c r="J13" s="237">
        <v>81362.5</v>
      </c>
      <c r="K13" s="237">
        <v>85019.199999999997</v>
      </c>
      <c r="L13" s="236" t="s">
        <v>661</v>
      </c>
      <c r="M13" s="238"/>
      <c r="N13" s="238"/>
    </row>
    <row r="14" spans="1:16" s="236" customFormat="1" ht="15" customHeight="1" x14ac:dyDescent="0.35">
      <c r="A14" s="236" t="s">
        <v>662</v>
      </c>
      <c r="B14" s="237">
        <v>61865.5</v>
      </c>
      <c r="C14" s="237">
        <v>60781</v>
      </c>
      <c r="D14" s="237">
        <v>61237.8</v>
      </c>
      <c r="E14" s="237">
        <v>61359</v>
      </c>
      <c r="F14" s="237">
        <v>62655.9</v>
      </c>
      <c r="G14" s="237">
        <v>69668.800000000003</v>
      </c>
      <c r="H14" s="237">
        <v>65125.599999999999</v>
      </c>
      <c r="I14" s="237">
        <v>71707.199999999997</v>
      </c>
      <c r="J14" s="237">
        <v>78602.5</v>
      </c>
      <c r="K14" s="237">
        <v>81827.100000000006</v>
      </c>
      <c r="L14" s="236" t="s">
        <v>663</v>
      </c>
      <c r="N14" s="238" t="s">
        <v>664</v>
      </c>
      <c r="O14" s="238"/>
    </row>
    <row r="15" spans="1:16" s="236" customFormat="1" ht="15" customHeight="1" x14ac:dyDescent="0.35">
      <c r="A15" s="236" t="s">
        <v>665</v>
      </c>
      <c r="B15" s="237">
        <v>62477.599999999999</v>
      </c>
      <c r="C15" s="237">
        <v>61899.4</v>
      </c>
      <c r="D15" s="237">
        <v>61640.5</v>
      </c>
      <c r="E15" s="237">
        <v>60979.4</v>
      </c>
      <c r="F15" s="237">
        <v>62453.8</v>
      </c>
      <c r="G15" s="237">
        <v>65157.1</v>
      </c>
      <c r="H15" s="237">
        <v>68758.8</v>
      </c>
      <c r="I15" s="237">
        <v>65469.599999999999</v>
      </c>
      <c r="J15" s="237">
        <v>72528.899999999994</v>
      </c>
      <c r="K15" s="237">
        <v>82415.5</v>
      </c>
      <c r="L15" s="236" t="s">
        <v>666</v>
      </c>
      <c r="N15" s="238"/>
    </row>
    <row r="16" spans="1:16" s="236" customFormat="1" ht="15" customHeight="1" x14ac:dyDescent="0.35">
      <c r="A16" s="236" t="s">
        <v>667</v>
      </c>
      <c r="B16" s="237">
        <v>102450</v>
      </c>
      <c r="C16" s="237">
        <v>102445.8</v>
      </c>
      <c r="D16" s="237">
        <v>103375.5</v>
      </c>
      <c r="E16" s="237">
        <v>104336.7</v>
      </c>
      <c r="F16" s="237">
        <v>103445.5</v>
      </c>
      <c r="G16" s="237">
        <v>100958.1</v>
      </c>
      <c r="H16" s="237">
        <v>105126.39999999999</v>
      </c>
      <c r="I16" s="237">
        <v>103130.9</v>
      </c>
      <c r="J16" s="237">
        <v>106368.9</v>
      </c>
      <c r="K16" s="237">
        <v>113434.8</v>
      </c>
      <c r="L16" s="236" t="s">
        <v>668</v>
      </c>
      <c r="N16" s="238"/>
    </row>
    <row r="17" spans="1:15" s="236" customFormat="1" ht="15" customHeight="1" x14ac:dyDescent="0.35">
      <c r="A17" s="236" t="s">
        <v>669</v>
      </c>
      <c r="B17" s="237">
        <v>9672.7000000000007</v>
      </c>
      <c r="C17" s="237">
        <v>9031.2999999999993</v>
      </c>
      <c r="D17" s="237">
        <v>8804.2999999999993</v>
      </c>
      <c r="E17" s="237">
        <v>8304.2999999999993</v>
      </c>
      <c r="F17" s="237">
        <v>8256.1</v>
      </c>
      <c r="G17" s="237">
        <v>15620.3</v>
      </c>
      <c r="H17" s="237">
        <v>16095.5</v>
      </c>
      <c r="I17" s="237">
        <v>10706.5</v>
      </c>
      <c r="J17" s="237">
        <v>12662.6</v>
      </c>
      <c r="K17" s="237">
        <v>14277.6</v>
      </c>
      <c r="L17" s="236" t="s">
        <v>670</v>
      </c>
      <c r="N17" s="238"/>
    </row>
    <row r="18" spans="1:15" s="236" customFormat="1" ht="15" customHeight="1" x14ac:dyDescent="0.35"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  <row r="19" spans="1:15" s="236" customFormat="1" ht="15" customHeight="1" x14ac:dyDescent="0.35">
      <c r="A19" s="236" t="s">
        <v>671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6" t="s">
        <v>672</v>
      </c>
    </row>
    <row r="20" spans="1:15" s="236" customFormat="1" ht="15" customHeight="1" x14ac:dyDescent="0.35">
      <c r="A20" s="236" t="s">
        <v>673</v>
      </c>
      <c r="B20" s="239"/>
      <c r="C20" s="239"/>
      <c r="D20" s="239"/>
      <c r="E20" s="466"/>
      <c r="F20" s="466"/>
      <c r="G20" s="466"/>
      <c r="H20" s="466"/>
      <c r="I20" s="466"/>
      <c r="J20" s="466"/>
      <c r="K20" s="466"/>
      <c r="L20" s="236" t="s">
        <v>655</v>
      </c>
    </row>
    <row r="21" spans="1:15" s="236" customFormat="1" ht="15" customHeight="1" x14ac:dyDescent="0.35">
      <c r="B21" s="239"/>
      <c r="C21" s="239"/>
      <c r="D21" s="239"/>
      <c r="E21" s="456"/>
      <c r="F21" s="456"/>
      <c r="G21" s="456"/>
      <c r="H21" s="456"/>
      <c r="I21" s="456"/>
      <c r="J21" s="456"/>
      <c r="K21" s="456"/>
    </row>
    <row r="22" spans="1:15" s="236" customFormat="1" ht="15" customHeight="1" x14ac:dyDescent="0.35">
      <c r="A22" s="236" t="s">
        <v>656</v>
      </c>
      <c r="B22" s="237">
        <v>6457.6</v>
      </c>
      <c r="C22" s="237">
        <v>6343.9</v>
      </c>
      <c r="D22" s="237">
        <v>6292.2</v>
      </c>
      <c r="E22" s="237">
        <v>6191.5</v>
      </c>
      <c r="F22" s="237">
        <v>5991.9</v>
      </c>
      <c r="G22" s="237">
        <v>5737.4</v>
      </c>
      <c r="H22" s="237">
        <v>5859.3</v>
      </c>
      <c r="I22" s="237">
        <v>5678</v>
      </c>
      <c r="J22" s="237">
        <v>5728.6</v>
      </c>
      <c r="K22" s="237">
        <v>5937.8</v>
      </c>
      <c r="L22" s="236" t="s">
        <v>657</v>
      </c>
    </row>
    <row r="23" spans="1:15" s="236" customFormat="1" ht="15" customHeight="1" x14ac:dyDescent="0.35">
      <c r="A23" s="236" t="s">
        <v>674</v>
      </c>
      <c r="B23" s="237">
        <v>10235.299999999999</v>
      </c>
      <c r="C23" s="237">
        <v>9846</v>
      </c>
      <c r="D23" s="237">
        <v>9726.1</v>
      </c>
      <c r="E23" s="237">
        <v>9529.6</v>
      </c>
      <c r="F23" s="237">
        <v>9411.2999999999993</v>
      </c>
      <c r="G23" s="237">
        <v>10148.700000000001</v>
      </c>
      <c r="H23" s="237">
        <v>9692.6</v>
      </c>
      <c r="I23" s="237">
        <v>10066.1</v>
      </c>
      <c r="J23" s="237">
        <v>11931.7</v>
      </c>
      <c r="K23" s="237">
        <v>11904.1</v>
      </c>
      <c r="L23" s="236" t="s">
        <v>675</v>
      </c>
    </row>
    <row r="24" spans="1:15" s="236" customFormat="1" ht="15" customHeight="1" x14ac:dyDescent="0.35">
      <c r="A24" s="236" t="s">
        <v>676</v>
      </c>
      <c r="B24" s="237">
        <v>9869.2999999999993</v>
      </c>
      <c r="C24" s="237">
        <v>9481.7999999999993</v>
      </c>
      <c r="D24" s="237">
        <v>9341.9</v>
      </c>
      <c r="E24" s="237">
        <v>9193.7000000000007</v>
      </c>
      <c r="F24" s="237">
        <v>9091.1</v>
      </c>
      <c r="G24" s="237">
        <v>9837.4</v>
      </c>
      <c r="H24" s="237">
        <v>9319.6</v>
      </c>
      <c r="I24" s="237">
        <v>9770.7000000000007</v>
      </c>
      <c r="J24" s="237">
        <v>11527</v>
      </c>
      <c r="K24" s="237">
        <v>11457.2</v>
      </c>
      <c r="L24" s="236" t="s">
        <v>677</v>
      </c>
      <c r="N24" s="238"/>
      <c r="O24" s="238"/>
    </row>
    <row r="25" spans="1:15" s="236" customFormat="1" ht="15" customHeight="1" x14ac:dyDescent="0.35">
      <c r="A25" s="236" t="s">
        <v>665</v>
      </c>
      <c r="B25" s="237">
        <v>9967</v>
      </c>
      <c r="C25" s="237">
        <v>9656.2999999999993</v>
      </c>
      <c r="D25" s="237">
        <v>9403.2999999999993</v>
      </c>
      <c r="E25" s="237">
        <v>9136.2999999999993</v>
      </c>
      <c r="F25" s="237">
        <v>9061.5</v>
      </c>
      <c r="G25" s="237">
        <v>9200.7999999999993</v>
      </c>
      <c r="H25" s="237">
        <v>9839.5</v>
      </c>
      <c r="I25" s="237">
        <v>8921.2000000000007</v>
      </c>
      <c r="J25" s="237">
        <v>10636.8</v>
      </c>
      <c r="K25" s="237">
        <v>11539.1</v>
      </c>
      <c r="L25" s="236" t="s">
        <v>678</v>
      </c>
    </row>
    <row r="26" spans="1:15" s="236" customFormat="1" ht="15" customHeight="1" x14ac:dyDescent="0.35">
      <c r="A26" s="236" t="s">
        <v>667</v>
      </c>
      <c r="B26" s="237">
        <v>10559.8</v>
      </c>
      <c r="C26" s="237">
        <v>10434.1</v>
      </c>
      <c r="D26" s="237">
        <v>10324.6</v>
      </c>
      <c r="E26" s="237">
        <v>10194.200000000001</v>
      </c>
      <c r="F26" s="237">
        <v>9900</v>
      </c>
      <c r="G26" s="237">
        <v>9468.2999999999993</v>
      </c>
      <c r="H26" s="237">
        <v>9626.9</v>
      </c>
      <c r="I26" s="237">
        <v>9224.4</v>
      </c>
      <c r="J26" s="237">
        <v>9262.4</v>
      </c>
      <c r="K26" s="237">
        <v>9559.4</v>
      </c>
      <c r="L26" s="236" t="s">
        <v>668</v>
      </c>
    </row>
    <row r="27" spans="1:15" s="236" customFormat="1" ht="15" customHeight="1" x14ac:dyDescent="0.35">
      <c r="A27" s="236" t="s">
        <v>669</v>
      </c>
      <c r="B27" s="237">
        <v>1424</v>
      </c>
      <c r="C27" s="237">
        <v>1337.3</v>
      </c>
      <c r="D27" s="237">
        <v>1279.0999999999999</v>
      </c>
      <c r="E27" s="237">
        <v>1222.8</v>
      </c>
      <c r="F27" s="237">
        <v>1311</v>
      </c>
      <c r="G27" s="237">
        <v>2148.1999999999998</v>
      </c>
      <c r="H27" s="237">
        <v>2246.5</v>
      </c>
      <c r="I27" s="237">
        <v>1527</v>
      </c>
      <c r="J27" s="237">
        <v>1672.6</v>
      </c>
      <c r="K27" s="237">
        <v>1882.7</v>
      </c>
      <c r="L27" s="236" t="s">
        <v>670</v>
      </c>
    </row>
    <row r="28" spans="1:15" s="236" customFormat="1" ht="15" customHeight="1" x14ac:dyDescent="0.35">
      <c r="B28" s="237"/>
      <c r="C28" s="237"/>
      <c r="D28" s="237"/>
      <c r="E28" s="237"/>
      <c r="F28" s="237"/>
      <c r="G28" s="237"/>
      <c r="H28" s="237"/>
      <c r="I28" s="237"/>
      <c r="J28" s="237"/>
      <c r="K28" s="237"/>
    </row>
    <row r="29" spans="1:15" s="236" customFormat="1" ht="15" customHeight="1" x14ac:dyDescent="0.35">
      <c r="A29" s="236" t="s">
        <v>679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6" t="s">
        <v>680</v>
      </c>
    </row>
    <row r="30" spans="1:15" s="236" customFormat="1" ht="15" customHeight="1" x14ac:dyDescent="0.35">
      <c r="A30" s="236" t="s">
        <v>681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6" t="s">
        <v>682</v>
      </c>
    </row>
    <row r="31" spans="1:15" s="236" customFormat="1" ht="15" customHeight="1" x14ac:dyDescent="0.35"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pans="1:15" s="236" customFormat="1" ht="15" customHeight="1" x14ac:dyDescent="0.35">
      <c r="A32" s="236" t="s">
        <v>656</v>
      </c>
      <c r="B32" s="240">
        <v>19077</v>
      </c>
      <c r="C32" s="240">
        <v>19304</v>
      </c>
      <c r="D32" s="240">
        <v>19864</v>
      </c>
      <c r="E32" s="240">
        <v>20345</v>
      </c>
      <c r="F32" s="240">
        <v>20514</v>
      </c>
      <c r="G32" s="240">
        <v>20743</v>
      </c>
      <c r="H32" s="240">
        <v>22156</v>
      </c>
      <c r="I32" s="240">
        <v>21730</v>
      </c>
      <c r="J32" s="241">
        <v>22292</v>
      </c>
      <c r="K32" s="241">
        <v>24045</v>
      </c>
      <c r="L32" s="236" t="s">
        <v>657</v>
      </c>
    </row>
    <row r="33" spans="1:12" s="236" customFormat="1" ht="15" customHeight="1" x14ac:dyDescent="0.35">
      <c r="A33" s="236" t="s">
        <v>658</v>
      </c>
      <c r="B33" s="240">
        <v>15327</v>
      </c>
      <c r="C33" s="240">
        <v>15538</v>
      </c>
      <c r="D33" s="240">
        <v>15980</v>
      </c>
      <c r="E33" s="240">
        <v>16335</v>
      </c>
      <c r="F33" s="240">
        <v>16127</v>
      </c>
      <c r="G33" s="240">
        <v>16588</v>
      </c>
      <c r="H33" s="240">
        <v>17416</v>
      </c>
      <c r="I33" s="240">
        <v>17608</v>
      </c>
      <c r="J33" s="241">
        <v>17334</v>
      </c>
      <c r="K33" s="241">
        <v>18678</v>
      </c>
      <c r="L33" s="236" t="s">
        <v>659</v>
      </c>
    </row>
    <row r="34" spans="1:12" s="236" customFormat="1" ht="15" customHeight="1" x14ac:dyDescent="0.35">
      <c r="A34" s="236" t="s">
        <v>660</v>
      </c>
      <c r="B34" s="240">
        <v>17753</v>
      </c>
      <c r="C34" s="240">
        <v>17709</v>
      </c>
      <c r="D34" s="240">
        <v>18195</v>
      </c>
      <c r="E34" s="240">
        <v>18489</v>
      </c>
      <c r="F34" s="240">
        <v>19270</v>
      </c>
      <c r="G34" s="240">
        <v>22054</v>
      </c>
      <c r="H34" s="240">
        <v>21206</v>
      </c>
      <c r="I34" s="240">
        <v>22818</v>
      </c>
      <c r="J34" s="241">
        <v>24862</v>
      </c>
      <c r="K34" s="241">
        <v>26224</v>
      </c>
      <c r="L34" s="236" t="s">
        <v>661</v>
      </c>
    </row>
    <row r="35" spans="1:12" s="236" customFormat="1" ht="15" customHeight="1" x14ac:dyDescent="0.35">
      <c r="A35" s="236" t="s">
        <v>662</v>
      </c>
      <c r="B35" s="240">
        <v>17118</v>
      </c>
      <c r="C35" s="240">
        <v>17054</v>
      </c>
      <c r="D35" s="240">
        <v>17477</v>
      </c>
      <c r="E35" s="240">
        <v>17837</v>
      </c>
      <c r="F35" s="240">
        <v>18614</v>
      </c>
      <c r="G35" s="240">
        <v>21377</v>
      </c>
      <c r="H35" s="240">
        <v>20390</v>
      </c>
      <c r="I35" s="240">
        <v>22148</v>
      </c>
      <c r="J35" s="241">
        <v>24019</v>
      </c>
      <c r="K35" s="241">
        <v>25240</v>
      </c>
      <c r="L35" s="236" t="s">
        <v>663</v>
      </c>
    </row>
    <row r="36" spans="1:12" s="236" customFormat="1" ht="15" customHeight="1" x14ac:dyDescent="0.35">
      <c r="A36" s="236" t="s">
        <v>665</v>
      </c>
      <c r="B36" s="240">
        <v>17288</v>
      </c>
      <c r="C36" s="240">
        <v>17368</v>
      </c>
      <c r="D36" s="240">
        <v>17591</v>
      </c>
      <c r="E36" s="240">
        <v>17727</v>
      </c>
      <c r="F36" s="240">
        <v>18554</v>
      </c>
      <c r="G36" s="240">
        <v>19993</v>
      </c>
      <c r="H36" s="240">
        <v>21527</v>
      </c>
      <c r="I36" s="240">
        <v>20222</v>
      </c>
      <c r="J36" s="241">
        <v>22163</v>
      </c>
      <c r="K36" s="241">
        <v>25421</v>
      </c>
      <c r="L36" s="236" t="s">
        <v>666</v>
      </c>
    </row>
    <row r="37" spans="1:12" s="236" customFormat="1" ht="15" customHeight="1" x14ac:dyDescent="0.35">
      <c r="A37" s="236" t="s">
        <v>667</v>
      </c>
      <c r="B37" s="240">
        <v>28348</v>
      </c>
      <c r="C37" s="240">
        <v>28745</v>
      </c>
      <c r="D37" s="240">
        <v>29502</v>
      </c>
      <c r="E37" s="240">
        <v>30330</v>
      </c>
      <c r="F37" s="240">
        <v>30732</v>
      </c>
      <c r="G37" s="240">
        <v>30978</v>
      </c>
      <c r="H37" s="240">
        <v>32914</v>
      </c>
      <c r="I37" s="240">
        <v>31854</v>
      </c>
      <c r="J37" s="241">
        <v>32503</v>
      </c>
      <c r="K37" s="241">
        <v>34989</v>
      </c>
      <c r="L37" s="236" t="s">
        <v>668</v>
      </c>
    </row>
    <row r="38" spans="1:12" s="236" customFormat="1" ht="15" customHeight="1" x14ac:dyDescent="0.35">
      <c r="B38" s="240"/>
      <c r="C38" s="240"/>
      <c r="D38" s="240"/>
      <c r="J38" s="242"/>
      <c r="K38" s="242"/>
    </row>
    <row r="39" spans="1:12" s="236" customFormat="1" ht="15" customHeight="1" x14ac:dyDescent="0.35">
      <c r="A39" s="236" t="s">
        <v>683</v>
      </c>
      <c r="B39" s="240"/>
      <c r="C39" s="240"/>
      <c r="D39" s="240"/>
      <c r="E39" s="240"/>
      <c r="F39" s="240"/>
      <c r="G39" s="240"/>
      <c r="H39" s="240"/>
      <c r="I39" s="240"/>
      <c r="J39" s="241"/>
      <c r="K39" s="241"/>
      <c r="L39" s="236" t="s">
        <v>684</v>
      </c>
    </row>
    <row r="40" spans="1:12" s="236" customFormat="1" ht="15" customHeight="1" x14ac:dyDescent="0.35">
      <c r="A40" s="236" t="s">
        <v>685</v>
      </c>
      <c r="B40" s="240"/>
      <c r="C40" s="240"/>
      <c r="D40" s="240"/>
      <c r="E40" s="240"/>
      <c r="F40" s="240"/>
      <c r="G40" s="240"/>
      <c r="H40" s="240"/>
      <c r="I40" s="240"/>
      <c r="J40" s="241"/>
      <c r="K40" s="241"/>
      <c r="L40" s="236" t="s">
        <v>686</v>
      </c>
    </row>
    <row r="41" spans="1:12" s="236" customFormat="1" ht="15" customHeight="1" x14ac:dyDescent="0.35">
      <c r="B41" s="240"/>
      <c r="C41" s="240"/>
      <c r="D41" s="240"/>
      <c r="E41" s="240"/>
      <c r="F41" s="240"/>
      <c r="G41" s="240"/>
      <c r="H41" s="240"/>
      <c r="I41" s="240"/>
      <c r="J41" s="241"/>
      <c r="K41" s="241"/>
    </row>
    <row r="42" spans="1:12" s="236" customFormat="1" ht="15" customHeight="1" x14ac:dyDescent="0.35">
      <c r="A42" s="236" t="s">
        <v>656</v>
      </c>
      <c r="B42" s="240">
        <v>1787</v>
      </c>
      <c r="C42" s="240">
        <v>1780</v>
      </c>
      <c r="D42" s="240">
        <v>1796</v>
      </c>
      <c r="E42" s="240">
        <v>1800</v>
      </c>
      <c r="F42" s="240">
        <v>1780</v>
      </c>
      <c r="G42" s="240">
        <v>1760</v>
      </c>
      <c r="H42" s="240">
        <v>1834</v>
      </c>
      <c r="I42" s="240">
        <v>1754</v>
      </c>
      <c r="J42" s="241">
        <v>1750</v>
      </c>
      <c r="K42" s="241">
        <v>1832</v>
      </c>
      <c r="L42" s="236" t="s">
        <v>657</v>
      </c>
    </row>
    <row r="43" spans="1:12" s="236" customFormat="1" ht="15" customHeight="1" x14ac:dyDescent="0.35">
      <c r="A43" s="236" t="s">
        <v>660</v>
      </c>
      <c r="B43" s="240">
        <v>2832</v>
      </c>
      <c r="C43" s="240">
        <v>2763</v>
      </c>
      <c r="D43" s="240">
        <v>2776</v>
      </c>
      <c r="E43" s="240">
        <v>2770</v>
      </c>
      <c r="F43" s="240">
        <v>2796</v>
      </c>
      <c r="G43" s="240">
        <v>3114</v>
      </c>
      <c r="H43" s="240">
        <v>3035</v>
      </c>
      <c r="I43" s="240">
        <v>3109</v>
      </c>
      <c r="J43" s="241">
        <v>3646</v>
      </c>
      <c r="K43" s="241">
        <v>3672</v>
      </c>
      <c r="L43" s="236" t="s">
        <v>661</v>
      </c>
    </row>
    <row r="44" spans="1:12" s="236" customFormat="1" ht="15" customHeight="1" x14ac:dyDescent="0.35">
      <c r="A44" s="236" t="s">
        <v>662</v>
      </c>
      <c r="B44" s="240">
        <v>2731</v>
      </c>
      <c r="C44" s="240">
        <v>2660</v>
      </c>
      <c r="D44" s="240">
        <v>2666</v>
      </c>
      <c r="E44" s="240">
        <v>2673</v>
      </c>
      <c r="F44" s="240">
        <v>2701</v>
      </c>
      <c r="G44" s="240">
        <v>3019</v>
      </c>
      <c r="H44" s="240">
        <v>2918</v>
      </c>
      <c r="I44" s="240">
        <v>3018</v>
      </c>
      <c r="J44" s="241">
        <v>3522</v>
      </c>
      <c r="K44" s="241">
        <v>3534</v>
      </c>
      <c r="L44" s="236" t="s">
        <v>663</v>
      </c>
    </row>
    <row r="45" spans="1:12" s="236" customFormat="1" ht="15" customHeight="1" x14ac:dyDescent="0.35">
      <c r="A45" s="236" t="s">
        <v>665</v>
      </c>
      <c r="B45" s="240">
        <v>2758</v>
      </c>
      <c r="C45" s="240">
        <v>2709</v>
      </c>
      <c r="D45" s="240">
        <v>2684</v>
      </c>
      <c r="E45" s="240">
        <v>2656</v>
      </c>
      <c r="F45" s="240">
        <v>2692</v>
      </c>
      <c r="G45" s="240">
        <v>2823</v>
      </c>
      <c r="H45" s="240">
        <v>3081</v>
      </c>
      <c r="I45" s="240">
        <v>2755</v>
      </c>
      <c r="J45" s="241">
        <v>3250</v>
      </c>
      <c r="K45" s="241">
        <v>3559</v>
      </c>
      <c r="L45" s="236" t="s">
        <v>666</v>
      </c>
    </row>
    <row r="46" spans="1:12" s="236" customFormat="1" ht="15" customHeight="1" x14ac:dyDescent="0.35">
      <c r="A46" s="236" t="s">
        <v>667</v>
      </c>
      <c r="B46" s="240">
        <v>2922</v>
      </c>
      <c r="C46" s="240">
        <v>2928</v>
      </c>
      <c r="D46" s="240">
        <v>2947</v>
      </c>
      <c r="E46" s="240">
        <v>2963</v>
      </c>
      <c r="F46" s="240">
        <v>2941</v>
      </c>
      <c r="G46" s="240">
        <v>2905</v>
      </c>
      <c r="H46" s="240">
        <v>3014</v>
      </c>
      <c r="I46" s="240">
        <v>2849</v>
      </c>
      <c r="J46" s="241">
        <v>2830</v>
      </c>
      <c r="K46" s="241">
        <v>2949</v>
      </c>
      <c r="L46" s="236" t="s">
        <v>668</v>
      </c>
    </row>
    <row r="47" spans="1:12" s="236" customFormat="1" ht="15" customHeight="1" x14ac:dyDescent="0.35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3"/>
    </row>
    <row r="48" spans="1:12" s="233" customFormat="1" x14ac:dyDescent="0.35"/>
    <row r="49" spans="1:43" s="233" customFormat="1" ht="18.5" x14ac:dyDescent="0.35">
      <c r="L49" s="245" t="s">
        <v>136</v>
      </c>
    </row>
    <row r="50" spans="1:43" s="233" customFormat="1" x14ac:dyDescent="0.35"/>
    <row r="51" spans="1:43" s="246" customFormat="1" ht="18" customHeight="1" x14ac:dyDescent="0.35">
      <c r="A51" s="234" t="s">
        <v>687</v>
      </c>
    </row>
    <row r="52" spans="1:43" s="246" customFormat="1" ht="18" customHeight="1" x14ac:dyDescent="0.35">
      <c r="A52" s="234" t="s">
        <v>688</v>
      </c>
    </row>
    <row r="53" spans="1:43" s="233" customFormat="1" ht="18" customHeight="1" x14ac:dyDescent="0.35"/>
    <row r="54" spans="1:43" s="71" customFormat="1" ht="18.5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  <c r="AM54" s="247"/>
      <c r="AN54" s="247"/>
      <c r="AO54" s="247"/>
      <c r="AP54" s="247"/>
      <c r="AQ54" s="247"/>
    </row>
    <row r="55" spans="1:43" s="235" customFormat="1" ht="18.5" x14ac:dyDescent="0.35">
      <c r="A55" s="8"/>
      <c r="B55" s="10">
        <v>2013</v>
      </c>
      <c r="C55" s="10">
        <v>2014</v>
      </c>
      <c r="D55" s="10">
        <v>2015</v>
      </c>
      <c r="E55" s="10">
        <v>2016</v>
      </c>
      <c r="F55" s="10">
        <v>2017</v>
      </c>
      <c r="G55" s="10">
        <v>2018</v>
      </c>
      <c r="H55" s="10">
        <v>2019</v>
      </c>
      <c r="I55" s="10" t="s">
        <v>3</v>
      </c>
      <c r="J55" s="10" t="s">
        <v>4</v>
      </c>
      <c r="K55" s="10" t="s">
        <v>5</v>
      </c>
      <c r="L55" s="10" t="s">
        <v>135</v>
      </c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248"/>
      <c r="AK55" s="248"/>
      <c r="AL55" s="248"/>
      <c r="AM55" s="248"/>
      <c r="AN55" s="248"/>
      <c r="AO55" s="248"/>
      <c r="AP55" s="248"/>
      <c r="AQ55" s="248"/>
    </row>
    <row r="56" spans="1:43" s="71" customFormat="1" ht="18.5" x14ac:dyDescent="0.35">
      <c r="A56" s="8"/>
      <c r="B56" s="10"/>
      <c r="C56" s="10"/>
      <c r="D56" s="10"/>
      <c r="E56" s="10"/>
      <c r="F56" s="10"/>
      <c r="G56" s="10"/>
      <c r="H56" s="10"/>
      <c r="I56" s="10"/>
      <c r="J56" s="10"/>
      <c r="K56" s="8"/>
      <c r="L56" s="8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  <c r="AM56" s="247"/>
      <c r="AN56" s="247"/>
      <c r="AO56" s="247"/>
      <c r="AP56" s="247"/>
      <c r="AQ56" s="247"/>
    </row>
    <row r="57" spans="1:43" s="233" customFormat="1" ht="15" customHeight="1" x14ac:dyDescent="0.35">
      <c r="B57" s="236"/>
      <c r="C57" s="236"/>
      <c r="D57" s="236"/>
      <c r="E57" s="236"/>
      <c r="F57" s="236"/>
      <c r="G57" s="236"/>
      <c r="H57" s="236"/>
      <c r="I57" s="236"/>
      <c r="J57" s="236"/>
      <c r="K57" s="236"/>
    </row>
    <row r="58" spans="1:43" s="236" customFormat="1" ht="15" customHeight="1" x14ac:dyDescent="0.35">
      <c r="A58" s="236" t="s">
        <v>689</v>
      </c>
      <c r="L58" s="236" t="s">
        <v>690</v>
      </c>
    </row>
    <row r="59" spans="1:43" s="236" customFormat="1" ht="15" customHeight="1" x14ac:dyDescent="0.35"/>
    <row r="60" spans="1:43" s="236" customFormat="1" ht="15" customHeight="1" x14ac:dyDescent="0.35">
      <c r="A60" s="236" t="s">
        <v>691</v>
      </c>
      <c r="G60" s="249"/>
      <c r="H60" s="249"/>
      <c r="I60" s="249"/>
      <c r="J60" s="249"/>
      <c r="L60" s="236" t="s">
        <v>692</v>
      </c>
    </row>
    <row r="61" spans="1:43" s="236" customFormat="1" ht="15" customHeight="1" x14ac:dyDescent="0.5">
      <c r="A61" s="236" t="s">
        <v>693</v>
      </c>
      <c r="B61" s="250">
        <v>1.3</v>
      </c>
      <c r="C61" s="250">
        <v>-0.2</v>
      </c>
      <c r="D61" s="250">
        <v>1.2</v>
      </c>
      <c r="E61" s="250">
        <v>0.6</v>
      </c>
      <c r="F61" s="250">
        <v>-1.3</v>
      </c>
      <c r="G61" s="251">
        <v>-2.0975606584106288</v>
      </c>
      <c r="H61" s="251">
        <f>'[1]1noformato'!I61</f>
        <v>4.6803206182712387</v>
      </c>
      <c r="I61" s="457">
        <v>-0.6</v>
      </c>
      <c r="J61" s="457">
        <v>3.7</v>
      </c>
      <c r="K61" s="458">
        <v>6.9</v>
      </c>
      <c r="L61" s="236" t="s">
        <v>694</v>
      </c>
    </row>
    <row r="62" spans="1:43" s="236" customFormat="1" ht="15" customHeight="1" x14ac:dyDescent="0.5">
      <c r="A62" s="236" t="s">
        <v>695</v>
      </c>
      <c r="B62" s="250">
        <v>-0.1</v>
      </c>
      <c r="C62" s="250">
        <v>-1.8</v>
      </c>
      <c r="D62" s="250">
        <v>-0.8</v>
      </c>
      <c r="E62" s="250">
        <v>-1.6</v>
      </c>
      <c r="F62" s="250">
        <v>-3.2</v>
      </c>
      <c r="G62" s="251">
        <v>-4.2</v>
      </c>
      <c r="H62" s="251">
        <v>2.1</v>
      </c>
      <c r="I62" s="457">
        <v>-3.1</v>
      </c>
      <c r="J62" s="457">
        <v>0.9</v>
      </c>
      <c r="K62" s="458">
        <v>3.7</v>
      </c>
      <c r="L62" s="236" t="s">
        <v>696</v>
      </c>
    </row>
    <row r="63" spans="1:43" s="236" customFormat="1" ht="15" customHeight="1" x14ac:dyDescent="0.35">
      <c r="B63" s="247"/>
      <c r="C63" s="247"/>
      <c r="D63" s="247"/>
      <c r="E63" s="247"/>
      <c r="F63" s="247"/>
      <c r="G63" s="247"/>
      <c r="H63" s="247"/>
      <c r="I63" s="247"/>
      <c r="J63" s="252"/>
      <c r="K63" s="453"/>
    </row>
    <row r="64" spans="1:43" s="236" customFormat="1" ht="15" customHeight="1" x14ac:dyDescent="0.35">
      <c r="A64" s="236" t="s">
        <v>697</v>
      </c>
      <c r="B64" s="253"/>
      <c r="C64" s="253"/>
      <c r="D64" s="253"/>
      <c r="E64" s="253"/>
      <c r="F64" s="253"/>
      <c r="G64" s="253"/>
      <c r="H64" s="253"/>
      <c r="I64" s="247"/>
      <c r="J64" s="252"/>
      <c r="K64" s="252"/>
      <c r="L64" s="236" t="s">
        <v>698</v>
      </c>
    </row>
    <row r="65" spans="1:12" s="236" customFormat="1" ht="15" customHeight="1" x14ac:dyDescent="0.35">
      <c r="A65" s="236" t="s">
        <v>699</v>
      </c>
      <c r="B65" s="253"/>
      <c r="C65" s="253"/>
      <c r="D65" s="253"/>
      <c r="E65" s="253"/>
      <c r="F65" s="253"/>
      <c r="G65" s="253"/>
      <c r="H65" s="254"/>
      <c r="I65" s="254"/>
      <c r="J65" s="255"/>
      <c r="K65" s="255"/>
      <c r="L65" s="236" t="s">
        <v>700</v>
      </c>
    </row>
    <row r="66" spans="1:12" s="236" customFormat="1" ht="15" customHeight="1" x14ac:dyDescent="0.5">
      <c r="A66" s="236" t="s">
        <v>701</v>
      </c>
      <c r="B66" s="256">
        <v>53259</v>
      </c>
      <c r="C66" s="256">
        <v>51356</v>
      </c>
      <c r="D66" s="256">
        <v>52766</v>
      </c>
      <c r="E66" s="256">
        <v>51769</v>
      </c>
      <c r="F66" s="256">
        <v>53956</v>
      </c>
      <c r="G66" s="256">
        <v>59545</v>
      </c>
      <c r="H66" s="256">
        <v>57256</v>
      </c>
      <c r="I66" s="459">
        <v>60923</v>
      </c>
      <c r="J66" s="459">
        <v>66382</v>
      </c>
      <c r="K66" s="464">
        <v>70806</v>
      </c>
      <c r="L66" s="236" t="s">
        <v>702</v>
      </c>
    </row>
    <row r="67" spans="1:12" s="236" customFormat="1" ht="15" customHeight="1" x14ac:dyDescent="0.5">
      <c r="A67" s="236" t="s">
        <v>703</v>
      </c>
      <c r="B67" s="256">
        <v>8496</v>
      </c>
      <c r="C67" s="256">
        <v>8013</v>
      </c>
      <c r="D67" s="256">
        <v>8050</v>
      </c>
      <c r="E67" s="256">
        <v>7756</v>
      </c>
      <c r="F67" s="256">
        <v>7829</v>
      </c>
      <c r="G67" s="256">
        <v>8408</v>
      </c>
      <c r="H67" s="256">
        <v>8193</v>
      </c>
      <c r="I67" s="460">
        <v>8301</v>
      </c>
      <c r="J67" s="460">
        <v>9735</v>
      </c>
      <c r="K67" s="460">
        <v>9914</v>
      </c>
      <c r="L67" s="236" t="s">
        <v>704</v>
      </c>
    </row>
    <row r="68" spans="1:12" s="236" customFormat="1" ht="15" customHeight="1" x14ac:dyDescent="0.35">
      <c r="B68" s="247"/>
      <c r="C68" s="247"/>
      <c r="D68" s="247"/>
      <c r="E68" s="247"/>
      <c r="F68" s="247"/>
      <c r="G68" s="247"/>
      <c r="H68" s="247"/>
      <c r="I68" s="247"/>
      <c r="J68" s="252"/>
      <c r="K68" s="252"/>
    </row>
    <row r="69" spans="1:12" s="236" customFormat="1" ht="15" customHeight="1" x14ac:dyDescent="0.35">
      <c r="A69" s="236" t="s">
        <v>705</v>
      </c>
      <c r="B69" s="253"/>
      <c r="C69" s="253"/>
      <c r="D69" s="253"/>
      <c r="E69" s="253"/>
      <c r="F69" s="253"/>
      <c r="G69" s="253"/>
      <c r="H69" s="253"/>
      <c r="I69" s="247"/>
      <c r="J69" s="252"/>
      <c r="K69" s="252"/>
      <c r="L69" s="236" t="s">
        <v>706</v>
      </c>
    </row>
    <row r="70" spans="1:12" s="236" customFormat="1" ht="15" customHeight="1" x14ac:dyDescent="0.5">
      <c r="A70" s="236" t="s">
        <v>707</v>
      </c>
      <c r="B70" s="257">
        <v>3</v>
      </c>
      <c r="C70" s="257">
        <v>2.9</v>
      </c>
      <c r="D70" s="257">
        <v>2.9</v>
      </c>
      <c r="E70" s="257">
        <v>2.8</v>
      </c>
      <c r="F70" s="257">
        <v>2.8</v>
      </c>
      <c r="G70" s="257">
        <v>2.7</v>
      </c>
      <c r="H70" s="257">
        <v>2.7</v>
      </c>
      <c r="I70" s="457">
        <v>2.67</v>
      </c>
      <c r="J70" s="457">
        <v>2.67</v>
      </c>
      <c r="K70" s="465">
        <v>2.7</v>
      </c>
      <c r="L70" s="236" t="s">
        <v>708</v>
      </c>
    </row>
    <row r="71" spans="1:12" s="236" customFormat="1" ht="15" customHeight="1" x14ac:dyDescent="0.35">
      <c r="B71" s="257"/>
      <c r="C71" s="257"/>
      <c r="D71" s="257"/>
      <c r="E71" s="257"/>
      <c r="F71" s="257"/>
      <c r="G71" s="257"/>
      <c r="H71" s="257"/>
      <c r="I71" s="257"/>
      <c r="J71" s="258"/>
      <c r="K71" s="258"/>
      <c r="L71" s="236" t="s">
        <v>709</v>
      </c>
    </row>
    <row r="72" spans="1:12" s="236" customFormat="1" ht="15" customHeight="1" x14ac:dyDescent="0.5">
      <c r="A72" s="236" t="s">
        <v>710</v>
      </c>
      <c r="B72" s="259">
        <v>25710</v>
      </c>
      <c r="C72" s="259">
        <v>25188.5</v>
      </c>
      <c r="D72" s="259">
        <v>24767.8</v>
      </c>
      <c r="E72" s="259">
        <v>24346.799999999999</v>
      </c>
      <c r="F72" s="259">
        <v>24286.9</v>
      </c>
      <c r="G72" s="259">
        <v>23813.1</v>
      </c>
      <c r="H72" s="259">
        <v>24069</v>
      </c>
      <c r="I72" s="457">
        <v>23716.2</v>
      </c>
      <c r="J72" s="457">
        <v>24116.3</v>
      </c>
      <c r="K72" s="462">
        <v>26666.799999999999</v>
      </c>
      <c r="L72" s="236" t="s">
        <v>711</v>
      </c>
    </row>
    <row r="73" spans="1:12" s="236" customFormat="1" ht="15" customHeight="1" x14ac:dyDescent="0.35">
      <c r="A73" s="236" t="s">
        <v>712</v>
      </c>
      <c r="B73" s="257"/>
      <c r="C73" s="257"/>
      <c r="D73" s="257"/>
      <c r="E73" s="257"/>
      <c r="F73" s="257"/>
      <c r="G73" s="257"/>
      <c r="H73" s="257"/>
      <c r="I73" s="257"/>
      <c r="J73" s="258"/>
      <c r="K73" s="258"/>
      <c r="L73" s="236" t="s">
        <v>713</v>
      </c>
    </row>
    <row r="74" spans="1:12" s="236" customFormat="1" ht="15" customHeight="1" x14ac:dyDescent="0.35">
      <c r="B74" s="247"/>
      <c r="C74" s="247"/>
      <c r="D74" s="247"/>
      <c r="E74" s="247"/>
      <c r="F74" s="247"/>
      <c r="G74" s="247"/>
      <c r="H74" s="247"/>
      <c r="I74" s="247"/>
      <c r="J74" s="252"/>
      <c r="K74" s="252"/>
    </row>
    <row r="75" spans="1:12" s="236" customFormat="1" ht="15" customHeight="1" x14ac:dyDescent="0.35">
      <c r="A75" s="236" t="s">
        <v>714</v>
      </c>
      <c r="B75" s="260"/>
      <c r="C75" s="260"/>
      <c r="D75" s="260"/>
      <c r="E75" s="260"/>
      <c r="F75" s="260"/>
      <c r="G75" s="260"/>
      <c r="H75" s="260"/>
      <c r="I75" s="260"/>
      <c r="J75" s="261"/>
      <c r="K75" s="261"/>
      <c r="L75" s="236" t="s">
        <v>715</v>
      </c>
    </row>
    <row r="76" spans="1:12" s="236" customFormat="1" ht="15" customHeight="1" x14ac:dyDescent="0.5">
      <c r="A76" s="236" t="s">
        <v>716</v>
      </c>
      <c r="B76" s="256">
        <v>1012</v>
      </c>
      <c r="C76" s="256">
        <v>987</v>
      </c>
      <c r="D76" s="256">
        <v>977</v>
      </c>
      <c r="E76" s="256">
        <v>989</v>
      </c>
      <c r="F76" s="256">
        <v>983</v>
      </c>
      <c r="G76" s="256">
        <v>968</v>
      </c>
      <c r="H76" s="256">
        <v>995</v>
      </c>
      <c r="I76" s="463">
        <v>994</v>
      </c>
      <c r="J76" s="463">
        <v>1039</v>
      </c>
      <c r="K76" s="463">
        <v>1114</v>
      </c>
      <c r="L76" s="236" t="s">
        <v>717</v>
      </c>
    </row>
    <row r="77" spans="1:12" s="236" customFormat="1" ht="15" customHeight="1" x14ac:dyDescent="0.5">
      <c r="B77" s="256"/>
      <c r="C77" s="256"/>
      <c r="D77" s="256"/>
      <c r="E77" s="256"/>
      <c r="F77" s="256"/>
      <c r="G77" s="256"/>
      <c r="H77" s="256"/>
      <c r="I77" s="460"/>
      <c r="J77" s="460"/>
      <c r="K77" s="461"/>
    </row>
    <row r="78" spans="1:12" s="236" customFormat="1" ht="15" customHeight="1" x14ac:dyDescent="0.5">
      <c r="A78" s="236" t="s">
        <v>718</v>
      </c>
      <c r="B78" s="260">
        <v>10435</v>
      </c>
      <c r="C78" s="260">
        <v>10572</v>
      </c>
      <c r="D78" s="260">
        <v>10567.656090071647</v>
      </c>
      <c r="E78" s="260">
        <v>10297.171717171717</v>
      </c>
      <c r="F78" s="260">
        <v>10071.210579857579</v>
      </c>
      <c r="G78" s="260">
        <v>9781.2999999999993</v>
      </c>
      <c r="H78" s="260">
        <v>9675.2999999999993</v>
      </c>
      <c r="I78" s="463">
        <v>9280.1</v>
      </c>
      <c r="J78" s="463">
        <v>8914.7000000000007</v>
      </c>
      <c r="K78" s="463">
        <v>8581.2000000000007</v>
      </c>
      <c r="L78" s="236" t="s">
        <v>719</v>
      </c>
    </row>
    <row r="79" spans="1:12" s="236" customFormat="1" ht="15" customHeight="1" x14ac:dyDescent="0.35">
      <c r="J79" s="242"/>
      <c r="K79" s="242"/>
    </row>
    <row r="80" spans="1:12" s="236" customFormat="1" ht="15" customHeight="1" x14ac:dyDescent="0.35">
      <c r="A80" s="236" t="s">
        <v>720</v>
      </c>
      <c r="B80" s="247"/>
      <c r="C80" s="247"/>
      <c r="D80" s="247"/>
      <c r="E80" s="247"/>
      <c r="F80" s="247"/>
      <c r="G80" s="247"/>
      <c r="H80" s="247"/>
      <c r="I80" s="247"/>
      <c r="J80" s="252"/>
      <c r="K80" s="252"/>
      <c r="L80" s="236" t="s">
        <v>721</v>
      </c>
    </row>
    <row r="81" spans="1:15" s="236" customFormat="1" ht="15" customHeight="1" x14ac:dyDescent="0.5">
      <c r="A81" s="236" t="s">
        <v>722</v>
      </c>
      <c r="B81" s="257">
        <v>115.7</v>
      </c>
      <c r="C81" s="257">
        <v>116.8</v>
      </c>
      <c r="D81" s="257">
        <v>116.4</v>
      </c>
      <c r="E81" s="257">
        <v>116.2</v>
      </c>
      <c r="F81" s="257">
        <v>116.9</v>
      </c>
      <c r="G81" s="257">
        <v>118.8</v>
      </c>
      <c r="H81" s="257">
        <v>119.4</v>
      </c>
      <c r="I81" s="461">
        <v>119.4</v>
      </c>
      <c r="J81" s="461">
        <v>119.6</v>
      </c>
      <c r="K81" s="458">
        <v>125.172</v>
      </c>
      <c r="L81" s="236" t="s">
        <v>723</v>
      </c>
    </row>
    <row r="82" spans="1:15" s="236" customFormat="1" ht="15" customHeight="1" x14ac:dyDescent="0.5">
      <c r="A82" s="236" t="s">
        <v>724</v>
      </c>
      <c r="B82" s="257">
        <v>0.9</v>
      </c>
      <c r="C82" s="257">
        <v>0.9</v>
      </c>
      <c r="D82" s="257">
        <v>-0.3</v>
      </c>
      <c r="E82" s="257">
        <v>-0.2</v>
      </c>
      <c r="F82" s="257">
        <v>0.6</v>
      </c>
      <c r="G82" s="257">
        <v>1.6</v>
      </c>
      <c r="H82" s="257">
        <v>0.5</v>
      </c>
      <c r="I82" s="457">
        <v>0</v>
      </c>
      <c r="J82" s="457">
        <v>0.2</v>
      </c>
      <c r="K82" s="458">
        <v>4.5999999999999996</v>
      </c>
      <c r="L82" s="236" t="s">
        <v>725</v>
      </c>
    </row>
    <row r="83" spans="1:15" s="236" customFormat="1" ht="15" customHeight="1" x14ac:dyDescent="0.35">
      <c r="B83" s="247"/>
      <c r="C83" s="247"/>
      <c r="D83" s="247"/>
      <c r="E83" s="247"/>
      <c r="F83" s="247"/>
      <c r="G83" s="247"/>
      <c r="H83" s="247"/>
      <c r="I83" s="247"/>
      <c r="J83" s="252"/>
      <c r="K83" s="252"/>
    </row>
    <row r="84" spans="1:15" s="236" customFormat="1" ht="15" customHeight="1" x14ac:dyDescent="0.5">
      <c r="A84" s="236" t="s">
        <v>726</v>
      </c>
      <c r="B84" s="240">
        <v>3614</v>
      </c>
      <c r="C84" s="240">
        <v>3564</v>
      </c>
      <c r="D84" s="240">
        <v>3504</v>
      </c>
      <c r="E84" s="240">
        <v>3440</v>
      </c>
      <c r="F84" s="240">
        <v>3366</v>
      </c>
      <c r="G84" s="240">
        <v>3259</v>
      </c>
      <c r="H84" s="240">
        <v>3194</v>
      </c>
      <c r="I84" s="464">
        <v>3237.616</v>
      </c>
      <c r="J84" s="464">
        <v>3272.5610000000001</v>
      </c>
      <c r="K84" s="459">
        <v>3242</v>
      </c>
      <c r="L84" s="236" t="s">
        <v>727</v>
      </c>
    </row>
    <row r="85" spans="1:15" s="236" customFormat="1" ht="15" customHeight="1" x14ac:dyDescent="0.35">
      <c r="A85" s="243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43"/>
    </row>
    <row r="86" spans="1:15" s="233" customFormat="1" ht="15" customHeight="1" x14ac:dyDescent="0.35"/>
    <row r="87" spans="1:15" s="264" customFormat="1" ht="15" x14ac:dyDescent="0.4">
      <c r="A87" s="263" t="s">
        <v>728</v>
      </c>
      <c r="B87" s="263"/>
      <c r="C87" s="263"/>
      <c r="H87" s="263" t="s">
        <v>729</v>
      </c>
      <c r="I87" s="263"/>
      <c r="J87" s="263"/>
      <c r="K87" s="263"/>
      <c r="L87" s="265"/>
    </row>
    <row r="88" spans="1:15" s="264" customFormat="1" ht="15" x14ac:dyDescent="0.4">
      <c r="A88" s="263" t="s">
        <v>730</v>
      </c>
      <c r="B88" s="263"/>
      <c r="C88" s="263"/>
      <c r="H88" s="263" t="s">
        <v>731</v>
      </c>
      <c r="I88" s="263"/>
      <c r="J88" s="263"/>
      <c r="K88" s="263"/>
      <c r="L88" s="265"/>
    </row>
    <row r="89" spans="1:15" s="264" customFormat="1" ht="15" x14ac:dyDescent="0.4">
      <c r="A89" s="263"/>
      <c r="B89" s="263"/>
      <c r="C89" s="263"/>
      <c r="H89" s="263"/>
      <c r="I89" s="263"/>
      <c r="J89" s="263"/>
      <c r="K89" s="263"/>
      <c r="L89" s="265"/>
    </row>
    <row r="90" spans="1:15" s="264" customFormat="1" ht="15" x14ac:dyDescent="0.4">
      <c r="A90" s="263"/>
      <c r="B90" s="263"/>
      <c r="C90" s="263"/>
      <c r="H90" s="263"/>
      <c r="I90" s="263"/>
      <c r="J90" s="263"/>
      <c r="K90" s="263"/>
      <c r="L90" s="265"/>
    </row>
    <row r="91" spans="1:15" s="233" customFormat="1" ht="15" customHeight="1" x14ac:dyDescent="0.45">
      <c r="A91" s="268" t="s">
        <v>1807</v>
      </c>
      <c r="B91" s="266"/>
      <c r="C91" s="266"/>
      <c r="D91" s="266"/>
      <c r="E91" s="267"/>
      <c r="F91" s="267"/>
      <c r="H91" s="268" t="s">
        <v>732</v>
      </c>
      <c r="I91" s="268"/>
      <c r="J91" s="268"/>
      <c r="K91" s="268"/>
      <c r="L91" s="268"/>
      <c r="M91" s="443"/>
      <c r="N91" s="444"/>
      <c r="O91" s="444"/>
    </row>
    <row r="92" spans="1:15" s="233" customFormat="1" ht="15" customHeight="1" x14ac:dyDescent="0.45">
      <c r="A92" s="268" t="s">
        <v>733</v>
      </c>
      <c r="B92" s="266"/>
      <c r="C92" s="266"/>
      <c r="D92" s="266"/>
      <c r="E92" s="267"/>
      <c r="F92" s="267"/>
      <c r="H92" s="268" t="s">
        <v>734</v>
      </c>
      <c r="I92" s="268"/>
      <c r="J92" s="268"/>
      <c r="K92" s="268"/>
      <c r="L92" s="268"/>
      <c r="M92" s="443"/>
      <c r="N92" s="444"/>
      <c r="O92" s="444"/>
    </row>
    <row r="93" spans="1:15" s="233" customFormat="1" ht="15" customHeight="1" x14ac:dyDescent="0.45">
      <c r="A93" s="268" t="s">
        <v>735</v>
      </c>
      <c r="B93" s="266"/>
      <c r="C93" s="266"/>
      <c r="D93" s="266"/>
      <c r="E93" s="267"/>
      <c r="F93" s="267"/>
      <c r="H93" s="268" t="s">
        <v>736</v>
      </c>
      <c r="I93" s="268"/>
      <c r="J93" s="268"/>
      <c r="K93" s="268"/>
      <c r="L93" s="268"/>
      <c r="M93" s="443"/>
      <c r="N93" s="444"/>
      <c r="O93" s="444"/>
    </row>
    <row r="94" spans="1:15" s="233" customFormat="1" ht="15" customHeight="1" x14ac:dyDescent="0.45">
      <c r="A94" s="268" t="s">
        <v>737</v>
      </c>
      <c r="B94" s="266"/>
      <c r="C94" s="266"/>
      <c r="D94" s="266"/>
      <c r="E94" s="267"/>
      <c r="F94" s="267"/>
      <c r="H94" s="268" t="s">
        <v>738</v>
      </c>
      <c r="I94" s="268"/>
      <c r="J94" s="268"/>
      <c r="K94" s="268"/>
      <c r="L94" s="268"/>
      <c r="M94" s="443"/>
      <c r="N94" s="444"/>
      <c r="O94" s="444"/>
    </row>
    <row r="95" spans="1:15" s="233" customFormat="1" ht="15" customHeight="1" x14ac:dyDescent="0.45">
      <c r="A95" s="268" t="s">
        <v>739</v>
      </c>
      <c r="B95" s="266"/>
      <c r="C95" s="266"/>
      <c r="D95" s="266"/>
      <c r="E95" s="267"/>
      <c r="F95" s="267"/>
      <c r="H95" s="268" t="s">
        <v>740</v>
      </c>
      <c r="I95" s="268"/>
      <c r="J95" s="268"/>
      <c r="K95" s="268"/>
      <c r="L95" s="268"/>
      <c r="M95" s="443"/>
      <c r="N95" s="444"/>
      <c r="O95" s="444"/>
    </row>
    <row r="96" spans="1:15" s="233" customFormat="1" ht="15" customHeight="1" x14ac:dyDescent="0.45">
      <c r="A96" s="268" t="s">
        <v>741</v>
      </c>
      <c r="B96" s="266"/>
      <c r="C96" s="266"/>
      <c r="D96" s="266"/>
      <c r="E96" s="267"/>
      <c r="F96" s="267"/>
      <c r="H96" s="268" t="s">
        <v>742</v>
      </c>
      <c r="I96" s="268"/>
      <c r="J96" s="268"/>
      <c r="K96" s="268"/>
      <c r="L96" s="268"/>
      <c r="M96" s="443"/>
      <c r="N96" s="444"/>
      <c r="O96" s="444"/>
    </row>
    <row r="97" spans="1:15" s="233" customFormat="1" ht="15" customHeight="1" x14ac:dyDescent="0.45">
      <c r="A97" s="268" t="s">
        <v>743</v>
      </c>
      <c r="B97" s="266"/>
      <c r="C97" s="266"/>
      <c r="D97" s="266"/>
      <c r="E97" s="267"/>
      <c r="F97" s="267"/>
      <c r="H97" s="268" t="s">
        <v>744</v>
      </c>
      <c r="I97" s="268"/>
      <c r="J97" s="268"/>
      <c r="K97" s="268"/>
      <c r="L97" s="265"/>
      <c r="M97" s="443"/>
      <c r="N97" s="444"/>
      <c r="O97" s="444"/>
    </row>
    <row r="98" spans="1:15" s="264" customFormat="1" ht="15" x14ac:dyDescent="0.4">
      <c r="A98" s="268" t="s">
        <v>745</v>
      </c>
      <c r="B98" s="268"/>
      <c r="H98" s="268" t="s">
        <v>746</v>
      </c>
      <c r="I98" s="268"/>
      <c r="J98" s="268"/>
      <c r="K98" s="268"/>
      <c r="L98" s="268"/>
    </row>
    <row r="99" spans="1:15" s="264" customFormat="1" ht="15" x14ac:dyDescent="0.4">
      <c r="A99" s="268" t="s">
        <v>747</v>
      </c>
      <c r="B99" s="268"/>
      <c r="H99" s="264" t="s">
        <v>748</v>
      </c>
    </row>
    <row r="100" spans="1:15" s="264" customFormat="1" ht="15" x14ac:dyDescent="0.4">
      <c r="A100" s="441" t="s">
        <v>749</v>
      </c>
      <c r="B100" s="268"/>
      <c r="H100" s="441" t="s">
        <v>750</v>
      </c>
    </row>
    <row r="101" spans="1:15" s="264" customFormat="1" ht="15" x14ac:dyDescent="0.4">
      <c r="A101" s="441" t="s">
        <v>751</v>
      </c>
      <c r="B101" s="268"/>
      <c r="H101" s="441" t="s">
        <v>752</v>
      </c>
      <c r="I101" s="268"/>
      <c r="J101" s="268"/>
      <c r="K101" s="268"/>
      <c r="L101" s="268"/>
    </row>
    <row r="102" spans="1:15" s="264" customFormat="1" ht="15" x14ac:dyDescent="0.4">
      <c r="A102" s="442" t="s">
        <v>753</v>
      </c>
      <c r="B102" s="268"/>
      <c r="H102" s="442" t="s">
        <v>754</v>
      </c>
      <c r="I102" s="268"/>
      <c r="J102" s="268"/>
      <c r="K102" s="268"/>
      <c r="L102" s="265"/>
    </row>
    <row r="103" spans="1:15" s="264" customFormat="1" ht="15" x14ac:dyDescent="0.4">
      <c r="A103" s="441" t="s">
        <v>755</v>
      </c>
      <c r="B103" s="268"/>
      <c r="H103" s="441" t="s">
        <v>756</v>
      </c>
      <c r="I103" s="268"/>
      <c r="J103" s="268"/>
      <c r="K103" s="268"/>
      <c r="L103" s="265"/>
    </row>
    <row r="104" spans="1:15" s="264" customFormat="1" ht="15" x14ac:dyDescent="0.4">
      <c r="A104" s="441" t="s">
        <v>757</v>
      </c>
      <c r="B104" s="268"/>
      <c r="H104" s="441" t="s">
        <v>758</v>
      </c>
      <c r="I104" s="268"/>
      <c r="J104" s="268"/>
      <c r="K104" s="268"/>
      <c r="L104" s="265"/>
    </row>
    <row r="105" spans="1:15" s="264" customFormat="1" ht="15" x14ac:dyDescent="0.4">
      <c r="A105" s="441" t="s">
        <v>759</v>
      </c>
      <c r="B105" s="268"/>
      <c r="H105" s="268" t="s">
        <v>760</v>
      </c>
      <c r="I105" s="268"/>
      <c r="J105" s="268"/>
      <c r="K105" s="268"/>
      <c r="L105" s="265"/>
    </row>
  </sheetData>
  <hyperlinks>
    <hyperlink ref="L2" location="'ÍNDICE-INDEX'!A1" display="ÍNDICE - INDEX" xr:uid="{7AD9C2BC-00B9-4A07-8E95-96FAA89454B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134D-4E8C-44B6-8A1D-424C0262C534}">
  <sheetPr>
    <tabColor theme="9" tint="0.59999389629810485"/>
  </sheetPr>
  <dimension ref="A1:N57"/>
  <sheetViews>
    <sheetView zoomScale="70" zoomScaleNormal="70" workbookViewId="0">
      <selection activeCell="M23" sqref="M23"/>
    </sheetView>
  </sheetViews>
  <sheetFormatPr defaultColWidth="8.90625" defaultRowHeight="16.5" x14ac:dyDescent="0.45"/>
  <cols>
    <col min="1" max="1" width="50.81640625" style="115" customWidth="1"/>
    <col min="2" max="4" width="11.6328125" style="115" bestFit="1" customWidth="1"/>
    <col min="5" max="5" width="11.08984375" style="115" bestFit="1" customWidth="1"/>
    <col min="6" max="7" width="11.6328125" style="115" bestFit="1" customWidth="1"/>
    <col min="8" max="11" width="11.54296875" style="115" customWidth="1"/>
    <col min="12" max="12" width="50.81640625" style="115" customWidth="1"/>
    <col min="13" max="13" width="11.26953125" style="115" bestFit="1" customWidth="1"/>
    <col min="14" max="16384" width="8.90625" style="115"/>
  </cols>
  <sheetData>
    <row r="1" spans="1:14" ht="18.5" x14ac:dyDescent="0.5">
      <c r="A1" s="284" t="s">
        <v>791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ht="18.5" x14ac:dyDescent="0.5">
      <c r="A2" s="284" t="s">
        <v>792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x14ac:dyDescent="0.45">
      <c r="A3" s="283" t="s">
        <v>137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434" t="s">
        <v>1675</v>
      </c>
    </row>
    <row r="4" spans="1:14" x14ac:dyDescent="0.4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4" ht="18.5" x14ac:dyDescent="0.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74"/>
    </row>
    <row r="6" spans="1:14" ht="18.5" x14ac:dyDescent="0.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8" t="s">
        <v>87</v>
      </c>
      <c r="L6" s="10" t="s">
        <v>135</v>
      </c>
      <c r="M6" s="275"/>
    </row>
    <row r="7" spans="1:14" ht="18.5" x14ac:dyDescent="0.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274"/>
    </row>
    <row r="8" spans="1:14" ht="18.5" x14ac:dyDescent="0.5">
      <c r="A8" s="273"/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4"/>
    </row>
    <row r="9" spans="1:14" ht="18.5" x14ac:dyDescent="0.5">
      <c r="A9" s="273" t="s">
        <v>794</v>
      </c>
      <c r="B9" s="276">
        <v>68944.899999999994</v>
      </c>
      <c r="C9" s="276">
        <v>68797.5</v>
      </c>
      <c r="D9" s="276">
        <v>69602</v>
      </c>
      <c r="E9" s="276">
        <v>69985.2</v>
      </c>
      <c r="F9" s="276">
        <v>69049.5</v>
      </c>
      <c r="G9" s="276">
        <v>67601.100000000006</v>
      </c>
      <c r="H9" s="276">
        <v>70765.100000000006</v>
      </c>
      <c r="I9" s="276">
        <v>70353.3</v>
      </c>
      <c r="J9" s="276">
        <v>72950.600000000006</v>
      </c>
      <c r="K9" s="276">
        <v>77953.5</v>
      </c>
      <c r="L9" s="273" t="s">
        <v>795</v>
      </c>
      <c r="M9" s="274"/>
    </row>
    <row r="10" spans="1:14" ht="18.5" x14ac:dyDescent="0.5">
      <c r="A10" s="273"/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3"/>
      <c r="M10" s="274"/>
    </row>
    <row r="11" spans="1:14" ht="18.5" x14ac:dyDescent="0.5">
      <c r="A11" s="273" t="s">
        <v>665</v>
      </c>
      <c r="B11" s="276">
        <v>62477.599999999999</v>
      </c>
      <c r="C11" s="276">
        <v>61899.4</v>
      </c>
      <c r="D11" s="276">
        <v>61640.5</v>
      </c>
      <c r="E11" s="276">
        <v>60979.4</v>
      </c>
      <c r="F11" s="276">
        <v>62453.8</v>
      </c>
      <c r="G11" s="276">
        <v>65157.1</v>
      </c>
      <c r="H11" s="276">
        <v>68758.8</v>
      </c>
      <c r="I11" s="276">
        <v>65469.599999999999</v>
      </c>
      <c r="J11" s="276">
        <v>72528.899999999994</v>
      </c>
      <c r="K11" s="276">
        <v>82415.5</v>
      </c>
      <c r="L11" s="273" t="s">
        <v>666</v>
      </c>
      <c r="M11" s="276"/>
    </row>
    <row r="12" spans="1:14" ht="18.5" x14ac:dyDescent="0.5">
      <c r="A12" s="273" t="s">
        <v>796</v>
      </c>
      <c r="B12" s="276">
        <v>6495.9</v>
      </c>
      <c r="C12" s="276">
        <v>5835</v>
      </c>
      <c r="D12" s="276">
        <v>5658.8</v>
      </c>
      <c r="E12" s="276">
        <v>5774.9</v>
      </c>
      <c r="F12" s="276">
        <v>5970.3</v>
      </c>
      <c r="G12" s="276">
        <v>6556.7</v>
      </c>
      <c r="H12" s="276">
        <v>8205.9</v>
      </c>
      <c r="I12" s="276">
        <v>6324.9</v>
      </c>
      <c r="J12" s="276">
        <v>9546.4</v>
      </c>
      <c r="K12" s="276">
        <v>10461.5</v>
      </c>
      <c r="L12" s="273" t="s">
        <v>797</v>
      </c>
      <c r="M12" s="276"/>
    </row>
    <row r="13" spans="1:14" ht="18.5" x14ac:dyDescent="0.5">
      <c r="A13" s="273" t="s">
        <v>798</v>
      </c>
      <c r="B13" s="276">
        <v>25477</v>
      </c>
      <c r="C13" s="276">
        <v>24648.7</v>
      </c>
      <c r="D13" s="276">
        <v>24663.200000000001</v>
      </c>
      <c r="E13" s="276">
        <v>23776.7</v>
      </c>
      <c r="F13" s="276">
        <v>24639.3</v>
      </c>
      <c r="G13" s="276">
        <v>26438.799999999999</v>
      </c>
      <c r="H13" s="276">
        <v>26750.799999999999</v>
      </c>
      <c r="I13" s="276">
        <v>27056.799999999999</v>
      </c>
      <c r="J13" s="276">
        <v>29364.5</v>
      </c>
      <c r="K13" s="276">
        <v>33003.4</v>
      </c>
      <c r="L13" s="273" t="s">
        <v>799</v>
      </c>
      <c r="M13" s="451"/>
      <c r="N13" s="452"/>
    </row>
    <row r="14" spans="1:14" ht="18.5" x14ac:dyDescent="0.5">
      <c r="A14" s="273" t="s">
        <v>800</v>
      </c>
      <c r="B14" s="276">
        <v>30504.7</v>
      </c>
      <c r="C14" s="276">
        <v>31415.599999999999</v>
      </c>
      <c r="D14" s="276">
        <v>31318.400000000001</v>
      </c>
      <c r="E14" s="276">
        <v>31427.9</v>
      </c>
      <c r="F14" s="276">
        <v>31844.1</v>
      </c>
      <c r="G14" s="276">
        <v>32161.599999999999</v>
      </c>
      <c r="H14" s="276">
        <v>33802.1</v>
      </c>
      <c r="I14" s="276">
        <v>32087.9</v>
      </c>
      <c r="J14" s="276">
        <v>33618</v>
      </c>
      <c r="K14" s="276">
        <v>38950.6</v>
      </c>
      <c r="L14" s="273" t="s">
        <v>801</v>
      </c>
      <c r="M14" s="276"/>
      <c r="N14" s="452"/>
    </row>
    <row r="15" spans="1:14" ht="18.5" x14ac:dyDescent="0.5">
      <c r="A15" s="273"/>
      <c r="B15" s="276"/>
      <c r="C15" s="276"/>
      <c r="D15" s="276" t="s">
        <v>802</v>
      </c>
      <c r="E15" s="276" t="s">
        <v>802</v>
      </c>
      <c r="F15" s="276" t="s">
        <v>802</v>
      </c>
      <c r="G15" s="276" t="s">
        <v>802</v>
      </c>
      <c r="H15" s="276" t="s">
        <v>802</v>
      </c>
      <c r="I15" s="276" t="s">
        <v>802</v>
      </c>
      <c r="J15" s="276"/>
      <c r="K15" s="276"/>
      <c r="L15" s="273"/>
      <c r="M15" s="274"/>
    </row>
    <row r="16" spans="1:14" ht="18.5" x14ac:dyDescent="0.5">
      <c r="A16" s="273" t="s">
        <v>803</v>
      </c>
      <c r="B16" s="276">
        <v>10589.4</v>
      </c>
      <c r="C16" s="276">
        <v>11032.6</v>
      </c>
      <c r="D16" s="276">
        <v>9100.2999999999993</v>
      </c>
      <c r="E16" s="276">
        <v>8603.7000000000007</v>
      </c>
      <c r="F16" s="276">
        <v>9057.5</v>
      </c>
      <c r="G16" s="276">
        <v>8052.6</v>
      </c>
      <c r="H16" s="276">
        <v>8381.2000000000007</v>
      </c>
      <c r="I16" s="276">
        <v>7713</v>
      </c>
      <c r="J16" s="276">
        <v>7588.7</v>
      </c>
      <c r="K16" s="276">
        <v>7794.5</v>
      </c>
      <c r="L16" s="273" t="s">
        <v>804</v>
      </c>
      <c r="M16" s="274"/>
    </row>
    <row r="17" spans="1:13" ht="18.5" x14ac:dyDescent="0.5">
      <c r="A17" s="273" t="s">
        <v>805</v>
      </c>
      <c r="B17" s="276">
        <v>7769.7</v>
      </c>
      <c r="C17" s="276">
        <v>8216.5</v>
      </c>
      <c r="D17" s="276">
        <v>6348.1</v>
      </c>
      <c r="E17" s="276">
        <v>5794.6</v>
      </c>
      <c r="F17" s="276">
        <v>6258.9</v>
      </c>
      <c r="G17" s="276">
        <v>5504.6</v>
      </c>
      <c r="H17" s="276">
        <v>5903.9</v>
      </c>
      <c r="I17" s="276">
        <v>5254.2</v>
      </c>
      <c r="J17" s="276">
        <v>5124.1000000000004</v>
      </c>
      <c r="K17" s="276">
        <v>5272.3</v>
      </c>
      <c r="L17" s="273" t="s">
        <v>806</v>
      </c>
    </row>
    <row r="18" spans="1:13" ht="18.5" x14ac:dyDescent="0.5">
      <c r="A18" s="273" t="s">
        <v>807</v>
      </c>
      <c r="B18" s="276">
        <v>2819.7</v>
      </c>
      <c r="C18" s="276">
        <v>2816.1</v>
      </c>
      <c r="D18" s="276">
        <v>2752.1</v>
      </c>
      <c r="E18" s="276">
        <v>2809.1</v>
      </c>
      <c r="F18" s="276">
        <v>2798.6</v>
      </c>
      <c r="G18" s="276">
        <v>2548</v>
      </c>
      <c r="H18" s="276">
        <v>2477.3000000000002</v>
      </c>
      <c r="I18" s="276">
        <v>2458.9</v>
      </c>
      <c r="J18" s="276">
        <v>2464.6</v>
      </c>
      <c r="K18" s="276">
        <v>2522.1999999999998</v>
      </c>
      <c r="L18" s="273" t="s">
        <v>808</v>
      </c>
    </row>
    <row r="19" spans="1:13" ht="18.5" x14ac:dyDescent="0.5">
      <c r="A19" s="273"/>
      <c r="B19" s="276"/>
      <c r="C19" s="276"/>
      <c r="D19" s="276"/>
      <c r="E19" s="276"/>
      <c r="F19" s="276">
        <f t="shared" ref="F19:J19" si="0">F20-E20</f>
        <v>-362.80000000000018</v>
      </c>
      <c r="G19" s="276">
        <f t="shared" si="0"/>
        <v>7415.5999999999995</v>
      </c>
      <c r="H19" s="276">
        <f t="shared" si="0"/>
        <v>657.20000000000073</v>
      </c>
      <c r="I19" s="276">
        <f t="shared" si="0"/>
        <v>-4913.8999999999996</v>
      </c>
      <c r="J19" s="276">
        <f t="shared" si="0"/>
        <v>350.60000000000036</v>
      </c>
      <c r="K19" s="276">
        <f>K20-J20</f>
        <v>3569.1999999999989</v>
      </c>
      <c r="L19" s="286"/>
    </row>
    <row r="20" spans="1:13" ht="18.5" x14ac:dyDescent="0.5">
      <c r="A20" s="273" t="s">
        <v>809</v>
      </c>
      <c r="B20" s="276">
        <v>9763</v>
      </c>
      <c r="C20" s="276">
        <v>9159.9</v>
      </c>
      <c r="D20" s="276">
        <v>8888.7999999999993</v>
      </c>
      <c r="E20" s="276">
        <v>8425.5</v>
      </c>
      <c r="F20" s="276">
        <v>8062.7</v>
      </c>
      <c r="G20" s="276">
        <v>15478.3</v>
      </c>
      <c r="H20" s="276">
        <v>16135.5</v>
      </c>
      <c r="I20" s="276">
        <v>11221.6</v>
      </c>
      <c r="J20" s="276">
        <v>11572.2</v>
      </c>
      <c r="K20" s="276">
        <v>15141.4</v>
      </c>
      <c r="L20" s="273" t="s">
        <v>810</v>
      </c>
    </row>
    <row r="21" spans="1:13" ht="18.5" x14ac:dyDescent="0.5">
      <c r="A21" s="273" t="s">
        <v>811</v>
      </c>
      <c r="B21" s="276">
        <v>90.2</v>
      </c>
      <c r="C21" s="276">
        <v>128.6</v>
      </c>
      <c r="D21" s="276">
        <v>84.5</v>
      </c>
      <c r="E21" s="276">
        <v>121.2</v>
      </c>
      <c r="F21" s="276">
        <v>-193.5</v>
      </c>
      <c r="G21" s="276">
        <v>-142.1</v>
      </c>
      <c r="H21" s="276">
        <v>40</v>
      </c>
      <c r="I21" s="276">
        <v>515.20000000000005</v>
      </c>
      <c r="J21" s="276">
        <v>-1090.4000000000001</v>
      </c>
      <c r="K21" s="276">
        <v>863.8</v>
      </c>
      <c r="L21" s="273" t="s">
        <v>812</v>
      </c>
    </row>
    <row r="22" spans="1:13" ht="18.5" x14ac:dyDescent="0.5">
      <c r="A22" s="273" t="s">
        <v>813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3" t="s">
        <v>814</v>
      </c>
    </row>
    <row r="23" spans="1:13" ht="18.5" x14ac:dyDescent="0.5">
      <c r="A23" s="273" t="s">
        <v>815</v>
      </c>
      <c r="B23" s="276">
        <v>9672.7000000000007</v>
      </c>
      <c r="C23" s="276">
        <v>9031.2999999999993</v>
      </c>
      <c r="D23" s="276">
        <v>8804.2999999999993</v>
      </c>
      <c r="E23" s="276">
        <v>8304.2999999999993</v>
      </c>
      <c r="F23" s="276">
        <v>8256.1</v>
      </c>
      <c r="G23" s="276">
        <v>15620.3</v>
      </c>
      <c r="H23" s="276">
        <v>16095.5</v>
      </c>
      <c r="I23" s="276">
        <v>10706.5</v>
      </c>
      <c r="J23" s="276">
        <v>12662.6</v>
      </c>
      <c r="K23" s="276">
        <v>14277.6</v>
      </c>
      <c r="L23" s="273" t="s">
        <v>816</v>
      </c>
    </row>
    <row r="24" spans="1:13" ht="18.5" x14ac:dyDescent="0.5">
      <c r="A24" s="273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3"/>
    </row>
    <row r="25" spans="1:13" ht="18.5" x14ac:dyDescent="0.5">
      <c r="A25" s="273" t="s">
        <v>817</v>
      </c>
      <c r="B25" s="276">
        <v>3978.1</v>
      </c>
      <c r="C25" s="276">
        <v>3405.4</v>
      </c>
      <c r="D25" s="276">
        <v>3298.7</v>
      </c>
      <c r="E25" s="276">
        <v>2726.3</v>
      </c>
      <c r="F25" s="276">
        <v>2423</v>
      </c>
      <c r="G25" s="276">
        <v>8065.4</v>
      </c>
      <c r="H25" s="276">
        <v>7245.5</v>
      </c>
      <c r="I25" s="276">
        <v>3722.4</v>
      </c>
      <c r="J25" s="276">
        <v>4507.3999999999996</v>
      </c>
      <c r="K25" s="276">
        <v>4846</v>
      </c>
      <c r="L25" s="273" t="s">
        <v>818</v>
      </c>
    </row>
    <row r="26" spans="1:13" ht="18.5" x14ac:dyDescent="0.5">
      <c r="A26" s="273" t="s">
        <v>819</v>
      </c>
      <c r="B26" s="276">
        <v>1920.9</v>
      </c>
      <c r="C26" s="276">
        <v>1849.8</v>
      </c>
      <c r="D26" s="276">
        <v>1854.8</v>
      </c>
      <c r="E26" s="276">
        <v>1788.2</v>
      </c>
      <c r="F26" s="276">
        <v>1634.6</v>
      </c>
      <c r="G26" s="276">
        <v>2389.1</v>
      </c>
      <c r="H26" s="276">
        <v>3167.6</v>
      </c>
      <c r="I26" s="276">
        <v>1077.7</v>
      </c>
      <c r="J26" s="276">
        <v>1227.8</v>
      </c>
      <c r="K26" s="276">
        <v>1499</v>
      </c>
      <c r="L26" s="273" t="s">
        <v>820</v>
      </c>
    </row>
    <row r="27" spans="1:13" ht="18.5" x14ac:dyDescent="0.5">
      <c r="A27" s="273" t="s">
        <v>821</v>
      </c>
      <c r="B27" s="276">
        <v>1274.2</v>
      </c>
      <c r="C27" s="276">
        <v>940.1</v>
      </c>
      <c r="D27" s="276">
        <v>858.4</v>
      </c>
      <c r="E27" s="276">
        <v>502.1</v>
      </c>
      <c r="F27" s="276">
        <v>412.7</v>
      </c>
      <c r="G27" s="276">
        <v>5405.8</v>
      </c>
      <c r="H27" s="276">
        <v>3725.4</v>
      </c>
      <c r="I27" s="276">
        <v>2254.9</v>
      </c>
      <c r="J27" s="276">
        <v>2928.7</v>
      </c>
      <c r="K27" s="276">
        <v>3098</v>
      </c>
      <c r="L27" s="273" t="s">
        <v>822</v>
      </c>
      <c r="M27" s="306"/>
    </row>
    <row r="28" spans="1:13" ht="18.5" x14ac:dyDescent="0.5">
      <c r="A28" s="273" t="s">
        <v>823</v>
      </c>
      <c r="B28" s="276">
        <v>782.8</v>
      </c>
      <c r="C28" s="276">
        <v>615.4</v>
      </c>
      <c r="D28" s="276">
        <v>585.5</v>
      </c>
      <c r="E28" s="276">
        <v>436</v>
      </c>
      <c r="F28" s="276">
        <v>375.8</v>
      </c>
      <c r="G28" s="276">
        <v>270.5</v>
      </c>
      <c r="H28" s="276">
        <v>352.5</v>
      </c>
      <c r="I28" s="276">
        <v>389.8</v>
      </c>
      <c r="J28" s="276">
        <v>350.9</v>
      </c>
      <c r="K28" s="276">
        <v>249</v>
      </c>
      <c r="L28" s="273" t="s">
        <v>824</v>
      </c>
      <c r="M28" s="306"/>
    </row>
    <row r="29" spans="1:13" ht="18.5" x14ac:dyDescent="0.5">
      <c r="A29" s="273" t="s">
        <v>825</v>
      </c>
      <c r="B29" s="276">
        <v>499.2</v>
      </c>
      <c r="C29" s="276">
        <v>381.6</v>
      </c>
      <c r="D29" s="276">
        <v>345</v>
      </c>
      <c r="E29" s="276">
        <v>297.7</v>
      </c>
      <c r="F29" s="276">
        <v>270</v>
      </c>
      <c r="G29" s="276">
        <v>203.1</v>
      </c>
      <c r="H29" s="276">
        <v>286.3</v>
      </c>
      <c r="I29" s="276">
        <v>311.2</v>
      </c>
      <c r="J29" s="276">
        <v>273.39999999999998</v>
      </c>
      <c r="K29" s="276">
        <v>200.1</v>
      </c>
      <c r="L29" s="273" t="s">
        <v>826</v>
      </c>
      <c r="M29" s="306"/>
    </row>
    <row r="30" spans="1:13" ht="18.5" x14ac:dyDescent="0.5">
      <c r="A30" s="273" t="s">
        <v>827</v>
      </c>
      <c r="B30" s="276">
        <v>283.60000000000002</v>
      </c>
      <c r="C30" s="276">
        <v>233.8</v>
      </c>
      <c r="D30" s="276">
        <v>240.5</v>
      </c>
      <c r="E30" s="276">
        <v>138.19999999999999</v>
      </c>
      <c r="F30" s="276">
        <v>105.7</v>
      </c>
      <c r="G30" s="276">
        <v>67.400000000000006</v>
      </c>
      <c r="H30" s="276">
        <v>66.3</v>
      </c>
      <c r="I30" s="276">
        <v>78.599999999999994</v>
      </c>
      <c r="J30" s="276">
        <v>77.5</v>
      </c>
      <c r="K30" s="276">
        <v>48.9</v>
      </c>
      <c r="L30" s="273" t="s">
        <v>828</v>
      </c>
    </row>
    <row r="31" spans="1:13" ht="18.5" x14ac:dyDescent="0.5">
      <c r="A31" s="273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3"/>
    </row>
    <row r="32" spans="1:13" ht="18.5" x14ac:dyDescent="0.5">
      <c r="A32" s="273" t="s">
        <v>829</v>
      </c>
      <c r="B32" s="276">
        <v>5694.7</v>
      </c>
      <c r="C32" s="276">
        <v>5625.9</v>
      </c>
      <c r="D32" s="276">
        <v>5505.6</v>
      </c>
      <c r="E32" s="276">
        <v>5578</v>
      </c>
      <c r="F32" s="276">
        <v>5833.1</v>
      </c>
      <c r="G32" s="276">
        <v>7555</v>
      </c>
      <c r="H32" s="276">
        <v>8850</v>
      </c>
      <c r="I32" s="276">
        <v>6984.1</v>
      </c>
      <c r="J32" s="276">
        <v>8155.2</v>
      </c>
      <c r="K32" s="276">
        <v>9431.6</v>
      </c>
      <c r="L32" s="273" t="s">
        <v>830</v>
      </c>
    </row>
    <row r="33" spans="1:12" ht="18.5" x14ac:dyDescent="0.5">
      <c r="A33" s="273" t="s">
        <v>819</v>
      </c>
      <c r="B33" s="276">
        <v>5482.3</v>
      </c>
      <c r="C33" s="276">
        <v>5435.8</v>
      </c>
      <c r="D33" s="276">
        <v>5282.9</v>
      </c>
      <c r="E33" s="276">
        <v>5365.3</v>
      </c>
      <c r="F33" s="276">
        <v>5612.7</v>
      </c>
      <c r="G33" s="276">
        <v>7374.3</v>
      </c>
      <c r="H33" s="276">
        <v>8642.5</v>
      </c>
      <c r="I33" s="276">
        <v>6767.7</v>
      </c>
      <c r="J33" s="276">
        <v>7898.4</v>
      </c>
      <c r="K33" s="276">
        <v>9149.6</v>
      </c>
      <c r="L33" s="273" t="s">
        <v>820</v>
      </c>
    </row>
    <row r="34" spans="1:12" ht="18.5" x14ac:dyDescent="0.5">
      <c r="A34" s="273" t="s">
        <v>831</v>
      </c>
      <c r="B34" s="276">
        <v>55.1</v>
      </c>
      <c r="C34" s="276">
        <v>46.6</v>
      </c>
      <c r="D34" s="276">
        <v>49.8</v>
      </c>
      <c r="E34" s="276">
        <v>41.9</v>
      </c>
      <c r="F34" s="276">
        <v>48.9</v>
      </c>
      <c r="G34" s="276">
        <v>45.5</v>
      </c>
      <c r="H34" s="276">
        <v>44.4</v>
      </c>
      <c r="I34" s="276">
        <v>53.6</v>
      </c>
      <c r="J34" s="276">
        <v>37.9</v>
      </c>
      <c r="K34" s="276">
        <v>34.200000000000003</v>
      </c>
      <c r="L34" s="273" t="s">
        <v>832</v>
      </c>
    </row>
    <row r="35" spans="1:12" ht="18.5" x14ac:dyDescent="0.5">
      <c r="A35" s="273" t="s">
        <v>823</v>
      </c>
      <c r="B35" s="276">
        <v>157.19999999999999</v>
      </c>
      <c r="C35" s="276">
        <v>143.5</v>
      </c>
      <c r="D35" s="276">
        <v>172.9</v>
      </c>
      <c r="E35" s="276">
        <v>170.7</v>
      </c>
      <c r="F35" s="276">
        <v>171.6</v>
      </c>
      <c r="G35" s="276">
        <v>135.19999999999999</v>
      </c>
      <c r="H35" s="276">
        <v>163</v>
      </c>
      <c r="I35" s="276">
        <v>162.69999999999999</v>
      </c>
      <c r="J35" s="276">
        <v>219</v>
      </c>
      <c r="K35" s="276">
        <v>247.9</v>
      </c>
      <c r="L35" s="273" t="s">
        <v>824</v>
      </c>
    </row>
    <row r="36" spans="1:12" ht="18.5" x14ac:dyDescent="0.5">
      <c r="A36" s="273" t="s">
        <v>825</v>
      </c>
      <c r="B36" s="276">
        <v>107.1</v>
      </c>
      <c r="C36" s="276">
        <v>94.3</v>
      </c>
      <c r="D36" s="276">
        <v>124.6</v>
      </c>
      <c r="E36" s="276">
        <v>123.1</v>
      </c>
      <c r="F36" s="276">
        <v>124.5</v>
      </c>
      <c r="G36" s="276">
        <v>92.9</v>
      </c>
      <c r="H36" s="276">
        <v>122.5</v>
      </c>
      <c r="I36" s="276">
        <v>121.7</v>
      </c>
      <c r="J36" s="276">
        <v>177.9</v>
      </c>
      <c r="K36" s="276">
        <v>205.6</v>
      </c>
      <c r="L36" s="273" t="s">
        <v>826</v>
      </c>
    </row>
    <row r="37" spans="1:12" ht="18.5" x14ac:dyDescent="0.5">
      <c r="A37" s="273" t="s">
        <v>827</v>
      </c>
      <c r="B37" s="276">
        <v>50.1</v>
      </c>
      <c r="C37" s="276">
        <v>49.2</v>
      </c>
      <c r="D37" s="276">
        <v>48.3</v>
      </c>
      <c r="E37" s="276">
        <v>47.6</v>
      </c>
      <c r="F37" s="276">
        <v>47.1</v>
      </c>
      <c r="G37" s="276">
        <v>42.2</v>
      </c>
      <c r="H37" s="276">
        <v>40.6</v>
      </c>
      <c r="I37" s="276">
        <v>41</v>
      </c>
      <c r="J37" s="276">
        <v>41</v>
      </c>
      <c r="K37" s="276">
        <v>42.2</v>
      </c>
      <c r="L37" s="273" t="s">
        <v>828</v>
      </c>
    </row>
    <row r="38" spans="1:12" ht="18.5" x14ac:dyDescent="0.5">
      <c r="A38" s="273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3"/>
    </row>
    <row r="39" spans="1:12" ht="18.5" x14ac:dyDescent="0.5">
      <c r="A39" s="273" t="s">
        <v>833</v>
      </c>
      <c r="B39" s="276">
        <v>-13885</v>
      </c>
      <c r="C39" s="276">
        <v>-13294.4</v>
      </c>
      <c r="D39" s="276">
        <v>-10027.6</v>
      </c>
      <c r="E39" s="276">
        <v>-8023.5</v>
      </c>
      <c r="F39" s="276">
        <v>-10524.4</v>
      </c>
      <c r="G39" s="276">
        <v>-21086.799999999999</v>
      </c>
      <c r="H39" s="276">
        <v>-22510.400000000001</v>
      </c>
      <c r="I39" s="276">
        <v>-14051</v>
      </c>
      <c r="J39" s="276">
        <v>-18739.3</v>
      </c>
      <c r="K39" s="276">
        <v>-27398</v>
      </c>
      <c r="L39" s="273" t="s">
        <v>834</v>
      </c>
    </row>
    <row r="40" spans="1:12" ht="18.5" x14ac:dyDescent="0.5">
      <c r="A40" s="273"/>
      <c r="B40" s="276"/>
      <c r="C40" s="276"/>
      <c r="D40" s="276"/>
      <c r="E40" s="276"/>
      <c r="F40" s="276"/>
      <c r="G40" s="276"/>
      <c r="H40" s="276"/>
      <c r="I40" s="276"/>
      <c r="L40" s="273"/>
    </row>
    <row r="41" spans="1:12" ht="18.5" x14ac:dyDescent="0.5">
      <c r="A41" s="273" t="s">
        <v>835</v>
      </c>
      <c r="B41" s="276">
        <v>74752.600000000006</v>
      </c>
      <c r="C41" s="276">
        <v>74544</v>
      </c>
      <c r="D41" s="276">
        <v>77873.899999999994</v>
      </c>
      <c r="E41" s="276">
        <v>80811.7</v>
      </c>
      <c r="F41" s="276">
        <v>80326.5</v>
      </c>
      <c r="G41" s="276">
        <v>76717.8</v>
      </c>
      <c r="H41" s="276">
        <v>77703.899999999994</v>
      </c>
      <c r="I41" s="276">
        <v>73830.7</v>
      </c>
      <c r="J41" s="276">
        <v>70140.3</v>
      </c>
      <c r="K41" s="276">
        <v>72153.899999999994</v>
      </c>
      <c r="L41" s="273" t="s">
        <v>836</v>
      </c>
    </row>
    <row r="42" spans="1:12" ht="18.5" x14ac:dyDescent="0.5">
      <c r="A42" s="273" t="s">
        <v>837</v>
      </c>
      <c r="B42" s="276">
        <v>1963.1</v>
      </c>
      <c r="C42" s="276">
        <v>1887.8</v>
      </c>
      <c r="D42" s="276">
        <v>1972.5</v>
      </c>
      <c r="E42" s="276">
        <v>2006.1</v>
      </c>
      <c r="F42" s="276">
        <v>2101.6999999999998</v>
      </c>
      <c r="G42" s="276">
        <v>2268</v>
      </c>
      <c r="H42" s="276">
        <v>2165.4</v>
      </c>
      <c r="I42" s="276">
        <v>1988.3</v>
      </c>
      <c r="J42" s="276">
        <v>1828.4</v>
      </c>
      <c r="K42" s="276">
        <v>1951.6</v>
      </c>
      <c r="L42" s="273" t="s">
        <v>838</v>
      </c>
    </row>
    <row r="43" spans="1:12" ht="18.5" x14ac:dyDescent="0.5">
      <c r="A43" s="273" t="s">
        <v>839</v>
      </c>
      <c r="B43" s="276">
        <v>72789.5</v>
      </c>
      <c r="C43" s="276">
        <v>72656.2</v>
      </c>
      <c r="D43" s="276">
        <v>75901.399999999994</v>
      </c>
      <c r="E43" s="276">
        <v>78805.7</v>
      </c>
      <c r="F43" s="276">
        <v>78224.800000000003</v>
      </c>
      <c r="G43" s="276">
        <v>74449.8</v>
      </c>
      <c r="H43" s="276">
        <v>75538.5</v>
      </c>
      <c r="I43" s="276">
        <v>71842.399999999994</v>
      </c>
      <c r="J43" s="276">
        <v>68311.899999999994</v>
      </c>
      <c r="K43" s="276">
        <v>70202.3</v>
      </c>
      <c r="L43" s="273" t="s">
        <v>840</v>
      </c>
    </row>
    <row r="44" spans="1:12" ht="18.5" x14ac:dyDescent="0.5">
      <c r="A44" s="273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3"/>
    </row>
    <row r="45" spans="1:12" ht="18.5" x14ac:dyDescent="0.5">
      <c r="A45" s="273" t="s">
        <v>841</v>
      </c>
      <c r="B45" s="276">
        <v>88637.6</v>
      </c>
      <c r="C45" s="276">
        <v>87838.399999999994</v>
      </c>
      <c r="D45" s="276">
        <v>87901.5</v>
      </c>
      <c r="E45" s="276">
        <v>88835.199999999997</v>
      </c>
      <c r="F45" s="276">
        <v>90850.9</v>
      </c>
      <c r="G45" s="276">
        <v>97804.6</v>
      </c>
      <c r="H45" s="276">
        <v>100214.3</v>
      </c>
      <c r="I45" s="276">
        <v>87881.8</v>
      </c>
      <c r="J45" s="276">
        <v>88879.6</v>
      </c>
      <c r="K45" s="276">
        <v>99551.9</v>
      </c>
      <c r="L45" s="273" t="s">
        <v>842</v>
      </c>
    </row>
    <row r="46" spans="1:12" ht="18.5" x14ac:dyDescent="0.5">
      <c r="A46" s="273" t="s">
        <v>837</v>
      </c>
      <c r="B46" s="276">
        <v>265.7</v>
      </c>
      <c r="C46" s="276">
        <v>258.5</v>
      </c>
      <c r="D46" s="276">
        <v>267.89999999999998</v>
      </c>
      <c r="E46" s="276">
        <v>241.7</v>
      </c>
      <c r="F46" s="276">
        <v>263.7</v>
      </c>
      <c r="G46" s="276">
        <v>271.2</v>
      </c>
      <c r="H46" s="276">
        <v>292.89999999999998</v>
      </c>
      <c r="I46" s="276">
        <v>289.8</v>
      </c>
      <c r="J46" s="276">
        <v>266.60000000000002</v>
      </c>
      <c r="K46" s="276">
        <v>286.39999999999998</v>
      </c>
      <c r="L46" s="273" t="s">
        <v>838</v>
      </c>
    </row>
    <row r="47" spans="1:12" ht="18.5" x14ac:dyDescent="0.5">
      <c r="A47" s="273" t="s">
        <v>839</v>
      </c>
      <c r="B47" s="276">
        <v>88371.8</v>
      </c>
      <c r="C47" s="276">
        <v>87579.8</v>
      </c>
      <c r="D47" s="276">
        <v>87633.600000000006</v>
      </c>
      <c r="E47" s="276">
        <v>88593.5</v>
      </c>
      <c r="F47" s="276">
        <v>90587.199999999997</v>
      </c>
      <c r="G47" s="276">
        <v>97533.3</v>
      </c>
      <c r="H47" s="276">
        <v>99921.4</v>
      </c>
      <c r="I47" s="276">
        <v>87592</v>
      </c>
      <c r="J47" s="276">
        <v>88612.9</v>
      </c>
      <c r="K47" s="276">
        <v>99265.4</v>
      </c>
      <c r="L47" s="273" t="s">
        <v>840</v>
      </c>
    </row>
    <row r="48" spans="1:12" ht="18.5" x14ac:dyDescent="0.45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7"/>
    </row>
    <row r="49" spans="1:13" x14ac:dyDescent="0.4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</row>
    <row r="50" spans="1:13" x14ac:dyDescent="0.45">
      <c r="A50" s="279" t="s">
        <v>843</v>
      </c>
      <c r="C50" s="114"/>
      <c r="D50" s="280"/>
      <c r="E50" s="114"/>
      <c r="F50" s="114"/>
      <c r="G50" s="115" t="s">
        <v>391</v>
      </c>
      <c r="I50" s="114"/>
      <c r="J50" s="114"/>
      <c r="K50" s="114"/>
      <c r="L50" s="114"/>
      <c r="M50" s="114"/>
    </row>
    <row r="51" spans="1:13" x14ac:dyDescent="0.45">
      <c r="A51" s="281" t="s">
        <v>844</v>
      </c>
      <c r="C51" s="114"/>
      <c r="D51" s="114"/>
      <c r="E51" s="114"/>
      <c r="F51" s="114"/>
      <c r="G51" s="115" t="s">
        <v>392</v>
      </c>
      <c r="I51" s="114"/>
      <c r="J51" s="114"/>
      <c r="K51" s="114"/>
      <c r="L51" s="114"/>
      <c r="M51" s="114"/>
    </row>
    <row r="52" spans="1:13" x14ac:dyDescent="0.45">
      <c r="A52" s="279" t="s">
        <v>845</v>
      </c>
      <c r="C52" s="114"/>
      <c r="D52" s="114"/>
      <c r="E52" s="114"/>
      <c r="F52" s="114"/>
      <c r="I52" s="114"/>
      <c r="J52" s="114"/>
      <c r="K52" s="114"/>
      <c r="L52" s="114"/>
      <c r="M52" s="114"/>
    </row>
    <row r="53" spans="1:13" x14ac:dyDescent="0.45">
      <c r="A53" s="114" t="s">
        <v>847</v>
      </c>
      <c r="C53" s="114"/>
      <c r="D53" s="114"/>
      <c r="E53" s="114"/>
      <c r="F53" s="114"/>
      <c r="H53" s="282"/>
      <c r="I53" s="114"/>
      <c r="J53" s="114"/>
      <c r="K53" s="114"/>
      <c r="L53" s="114"/>
      <c r="M53" s="114"/>
    </row>
    <row r="54" spans="1:13" x14ac:dyDescent="0.45">
      <c r="A54" s="114"/>
      <c r="C54" s="114"/>
      <c r="D54" s="114"/>
      <c r="E54" s="114"/>
      <c r="F54" s="114"/>
      <c r="H54" s="282"/>
      <c r="I54" s="114"/>
      <c r="J54" s="114"/>
      <c r="K54" s="114"/>
      <c r="L54" s="114"/>
      <c r="M54" s="114"/>
    </row>
    <row r="55" spans="1:13" x14ac:dyDescent="0.45">
      <c r="A55" s="283" t="s">
        <v>846</v>
      </c>
      <c r="C55" s="114"/>
      <c r="D55" s="114"/>
      <c r="E55" s="114"/>
      <c r="F55" s="114"/>
      <c r="G55" s="282" t="s">
        <v>789</v>
      </c>
      <c r="H55" s="114"/>
      <c r="I55" s="114"/>
      <c r="J55" s="114"/>
      <c r="K55" s="114"/>
      <c r="L55" s="114"/>
      <c r="M55" s="114"/>
    </row>
    <row r="56" spans="1:13" x14ac:dyDescent="0.45">
      <c r="A56" s="283" t="s">
        <v>632</v>
      </c>
      <c r="B56" s="282"/>
      <c r="C56" s="114"/>
      <c r="D56" s="114"/>
      <c r="E56" s="114"/>
      <c r="F56" s="114"/>
      <c r="G56" s="282" t="s">
        <v>790</v>
      </c>
      <c r="H56" s="114"/>
      <c r="I56" s="114"/>
      <c r="J56" s="114"/>
      <c r="K56" s="114"/>
      <c r="L56" s="114"/>
      <c r="M56" s="114"/>
    </row>
    <row r="57" spans="1:13" x14ac:dyDescent="0.45">
      <c r="A57" s="283"/>
      <c r="B57" s="282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</row>
  </sheetData>
  <hyperlinks>
    <hyperlink ref="L3" location="'ÍNDICE-INDEX'!A1" display="ÍNDICE - INDEX" xr:uid="{DD44EAB7-62A7-43D7-88A7-CF1C9BCBC6B9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6915-5FCD-4C15-8CEE-5D2D72FD93E9}">
  <sheetPr>
    <tabColor theme="9" tint="0.59999389629810485"/>
  </sheetPr>
  <dimension ref="A1:S60"/>
  <sheetViews>
    <sheetView zoomScale="70" zoomScaleNormal="70" workbookViewId="0">
      <selection activeCell="N12" sqref="N12"/>
    </sheetView>
  </sheetViews>
  <sheetFormatPr defaultColWidth="8.90625" defaultRowHeight="16.5" x14ac:dyDescent="0.45"/>
  <cols>
    <col min="1" max="1" width="34.90625" style="115" customWidth="1"/>
    <col min="2" max="6" width="10.90625" style="115" bestFit="1" customWidth="1"/>
    <col min="7" max="11" width="10.90625" style="115" customWidth="1"/>
    <col min="12" max="12" width="43.08984375" style="115" bestFit="1" customWidth="1"/>
    <col min="13" max="16384" width="8.90625" style="115"/>
  </cols>
  <sheetData>
    <row r="1" spans="1:19" ht="18.5" x14ac:dyDescent="0.5">
      <c r="A1" s="284" t="s">
        <v>848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8.5" x14ac:dyDescent="0.5">
      <c r="A2" s="284" t="s">
        <v>849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x14ac:dyDescent="0.45">
      <c r="A3" s="283" t="s">
        <v>793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434" t="s">
        <v>1675</v>
      </c>
      <c r="M3" s="114"/>
      <c r="N3" s="114"/>
      <c r="O3" s="114"/>
      <c r="P3" s="114"/>
      <c r="Q3" s="114"/>
      <c r="R3" s="114"/>
      <c r="S3" s="114"/>
    </row>
    <row r="4" spans="1:19" x14ac:dyDescent="0.4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18.5" x14ac:dyDescent="0.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73"/>
      <c r="N5" s="273"/>
      <c r="O5" s="273"/>
      <c r="P5" s="273"/>
      <c r="Q5" s="273"/>
      <c r="R5" s="273"/>
      <c r="S5" s="273"/>
    </row>
    <row r="6" spans="1:19" ht="18.5" x14ac:dyDescent="0.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87</v>
      </c>
      <c r="L6" s="10" t="s">
        <v>135</v>
      </c>
      <c r="M6" s="285"/>
      <c r="N6" s="285"/>
      <c r="O6" s="285"/>
      <c r="P6" s="285"/>
      <c r="Q6" s="285"/>
      <c r="R6" s="285"/>
      <c r="S6" s="285"/>
    </row>
    <row r="7" spans="1:19" ht="18.5" x14ac:dyDescent="0.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273"/>
      <c r="N7" s="273"/>
      <c r="O7" s="273"/>
      <c r="P7" s="273"/>
      <c r="Q7" s="273"/>
      <c r="R7" s="273"/>
      <c r="S7" s="273"/>
    </row>
    <row r="8" spans="1:19" ht="18.5" x14ac:dyDescent="0.5">
      <c r="A8" s="273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3"/>
      <c r="M8" s="273"/>
      <c r="N8" s="273"/>
      <c r="O8" s="273"/>
      <c r="P8" s="286"/>
      <c r="Q8" s="286"/>
      <c r="R8" s="286"/>
      <c r="S8" s="286"/>
    </row>
    <row r="9" spans="1:19" ht="18.5" x14ac:dyDescent="0.5">
      <c r="A9" s="273" t="s">
        <v>850</v>
      </c>
      <c r="B9" s="276">
        <v>6457.6</v>
      </c>
      <c r="C9" s="276">
        <v>6343.9</v>
      </c>
      <c r="D9" s="276">
        <v>6292.2</v>
      </c>
      <c r="E9" s="276">
        <v>6191.5</v>
      </c>
      <c r="F9" s="276">
        <v>5991.9</v>
      </c>
      <c r="G9" s="276">
        <v>5737.4</v>
      </c>
      <c r="H9" s="276">
        <v>5859.3</v>
      </c>
      <c r="I9" s="276">
        <v>5678</v>
      </c>
      <c r="J9" s="276">
        <v>5728.6</v>
      </c>
      <c r="K9" s="276">
        <v>5937.8</v>
      </c>
      <c r="L9" s="273" t="s">
        <v>851</v>
      </c>
      <c r="M9" s="273"/>
      <c r="N9" s="273"/>
      <c r="O9" s="273"/>
      <c r="P9" s="287"/>
      <c r="Q9" s="287"/>
      <c r="R9" s="287"/>
      <c r="S9" s="287"/>
    </row>
    <row r="10" spans="1:19" ht="18.5" x14ac:dyDescent="0.5">
      <c r="A10" s="273"/>
      <c r="B10" s="288"/>
      <c r="C10" s="288"/>
      <c r="D10" s="276"/>
      <c r="E10" s="276"/>
      <c r="F10" s="276"/>
      <c r="G10" s="276"/>
      <c r="H10" s="276"/>
      <c r="I10" s="276"/>
      <c r="J10" s="276"/>
      <c r="K10" s="276"/>
      <c r="L10" s="273"/>
      <c r="M10" s="273"/>
      <c r="N10" s="273"/>
      <c r="O10" s="273"/>
      <c r="P10" s="286"/>
      <c r="Q10" s="286"/>
      <c r="R10" s="286"/>
      <c r="S10" s="286"/>
    </row>
    <row r="11" spans="1:19" ht="18.5" x14ac:dyDescent="0.5">
      <c r="A11" s="273" t="s">
        <v>665</v>
      </c>
      <c r="B11" s="276">
        <v>9967</v>
      </c>
      <c r="C11" s="276">
        <v>9656.2999999999993</v>
      </c>
      <c r="D11" s="276">
        <v>9403.2999999999993</v>
      </c>
      <c r="E11" s="276">
        <v>9136.2999999999993</v>
      </c>
      <c r="F11" s="276">
        <v>9061.5</v>
      </c>
      <c r="G11" s="276">
        <v>9200.7999999999993</v>
      </c>
      <c r="H11" s="276">
        <v>9839.5</v>
      </c>
      <c r="I11" s="276">
        <v>8921.2000000000007</v>
      </c>
      <c r="J11" s="276">
        <v>10636.8</v>
      </c>
      <c r="K11" s="276">
        <v>11539.1</v>
      </c>
      <c r="L11" s="273" t="s">
        <v>666</v>
      </c>
      <c r="M11" s="273"/>
      <c r="N11" s="273"/>
      <c r="O11" s="273"/>
      <c r="P11" s="287"/>
      <c r="Q11" s="287"/>
      <c r="R11" s="287"/>
      <c r="S11" s="286"/>
    </row>
    <row r="12" spans="1:19" ht="18.5" x14ac:dyDescent="0.5">
      <c r="A12" s="273" t="s">
        <v>796</v>
      </c>
      <c r="B12" s="276">
        <v>1859</v>
      </c>
      <c r="C12" s="276">
        <v>1645.7</v>
      </c>
      <c r="D12" s="276">
        <v>1715.4</v>
      </c>
      <c r="E12" s="276">
        <v>1690.4</v>
      </c>
      <c r="F12" s="276">
        <v>1753.5</v>
      </c>
      <c r="G12" s="276">
        <v>1930.5</v>
      </c>
      <c r="H12" s="276">
        <v>2278.1</v>
      </c>
      <c r="I12" s="276">
        <v>1814.9</v>
      </c>
      <c r="J12" s="276">
        <v>2742.1</v>
      </c>
      <c r="K12" s="276">
        <v>2850</v>
      </c>
      <c r="L12" s="273" t="s">
        <v>797</v>
      </c>
      <c r="M12" s="273"/>
      <c r="N12" s="273"/>
      <c r="O12" s="273"/>
      <c r="P12" s="287"/>
      <c r="Q12" s="287"/>
      <c r="R12" s="287"/>
      <c r="S12" s="287"/>
    </row>
    <row r="13" spans="1:19" ht="18.5" x14ac:dyDescent="0.5">
      <c r="A13" s="273" t="s">
        <v>798</v>
      </c>
      <c r="B13" s="276">
        <v>3968.4</v>
      </c>
      <c r="C13" s="276">
        <v>3696.6</v>
      </c>
      <c r="D13" s="276">
        <v>3538.4</v>
      </c>
      <c r="E13" s="276">
        <v>3292.3</v>
      </c>
      <c r="F13" s="276">
        <v>3241.2</v>
      </c>
      <c r="G13" s="276">
        <v>3390.7</v>
      </c>
      <c r="H13" s="276">
        <v>3545.1</v>
      </c>
      <c r="I13" s="276">
        <v>3374.4</v>
      </c>
      <c r="J13" s="276">
        <v>3862</v>
      </c>
      <c r="K13" s="276">
        <v>4027.7</v>
      </c>
      <c r="L13" s="273" t="s">
        <v>799</v>
      </c>
      <c r="M13" s="273"/>
      <c r="N13" s="273"/>
      <c r="O13" s="273"/>
      <c r="P13" s="287"/>
      <c r="Q13" s="287"/>
      <c r="R13" s="287"/>
      <c r="S13" s="287"/>
    </row>
    <row r="14" spans="1:19" ht="18.5" x14ac:dyDescent="0.5">
      <c r="A14" s="273" t="s">
        <v>800</v>
      </c>
      <c r="B14" s="276">
        <v>4139.5</v>
      </c>
      <c r="C14" s="276">
        <v>4314</v>
      </c>
      <c r="D14" s="276">
        <v>4149.6000000000004</v>
      </c>
      <c r="E14" s="276">
        <v>4153.6000000000004</v>
      </c>
      <c r="F14" s="276">
        <v>4066.9</v>
      </c>
      <c r="G14" s="276">
        <v>3879.6</v>
      </c>
      <c r="H14" s="276">
        <v>4016.3</v>
      </c>
      <c r="I14" s="276">
        <v>3731.9</v>
      </c>
      <c r="J14" s="276">
        <v>4032.6</v>
      </c>
      <c r="K14" s="276">
        <v>4661.3999999999996</v>
      </c>
      <c r="L14" s="273" t="s">
        <v>801</v>
      </c>
      <c r="M14" s="273"/>
      <c r="N14" s="273"/>
      <c r="O14" s="273"/>
      <c r="P14" s="287"/>
      <c r="Q14" s="287"/>
      <c r="R14" s="287"/>
      <c r="S14" s="287"/>
    </row>
    <row r="15" spans="1:19" ht="18.5" x14ac:dyDescent="0.5">
      <c r="A15" s="273"/>
      <c r="B15" s="288"/>
      <c r="C15" s="288"/>
      <c r="D15" s="276"/>
      <c r="E15" s="276"/>
      <c r="F15" s="276"/>
      <c r="G15" s="276"/>
      <c r="H15" s="276"/>
      <c r="I15" s="276"/>
      <c r="J15" s="276"/>
      <c r="K15" s="276"/>
      <c r="L15" s="273"/>
      <c r="M15" s="273"/>
      <c r="N15" s="273"/>
      <c r="O15" s="273"/>
      <c r="P15" s="286"/>
      <c r="Q15" s="286"/>
      <c r="R15" s="286"/>
      <c r="S15" s="286"/>
    </row>
    <row r="16" spans="1:19" ht="18.5" x14ac:dyDescent="0.5">
      <c r="A16" s="273"/>
      <c r="B16" s="274"/>
      <c r="C16" s="274"/>
      <c r="D16" s="276" t="s">
        <v>802</v>
      </c>
      <c r="E16" s="276" t="s">
        <v>802</v>
      </c>
      <c r="F16" s="276" t="s">
        <v>802</v>
      </c>
      <c r="G16" s="276" t="s">
        <v>802</v>
      </c>
      <c r="H16" s="276" t="s">
        <v>802</v>
      </c>
      <c r="I16" s="276" t="s">
        <v>802</v>
      </c>
      <c r="J16" s="276"/>
      <c r="K16" s="276"/>
      <c r="L16" s="273"/>
      <c r="M16" s="273"/>
      <c r="N16" s="273"/>
      <c r="O16" s="273"/>
      <c r="P16" s="286"/>
      <c r="Q16" s="286"/>
      <c r="R16" s="286"/>
      <c r="S16" s="286"/>
    </row>
    <row r="17" spans="1:19" ht="18.5" x14ac:dyDescent="0.5">
      <c r="A17" s="273" t="s">
        <v>803</v>
      </c>
      <c r="B17" s="276">
        <v>1748.8</v>
      </c>
      <c r="C17" s="276">
        <v>1877.4</v>
      </c>
      <c r="D17" s="276">
        <v>1680.7</v>
      </c>
      <c r="E17" s="276">
        <v>1616.3</v>
      </c>
      <c r="F17" s="276">
        <v>1667.1</v>
      </c>
      <c r="G17" s="276">
        <v>1637.9</v>
      </c>
      <c r="H17" s="276">
        <v>1724.5</v>
      </c>
      <c r="I17" s="276">
        <v>1710</v>
      </c>
      <c r="J17" s="276">
        <v>1734.8</v>
      </c>
      <c r="K17" s="276">
        <v>1731.7</v>
      </c>
      <c r="L17" s="273" t="s">
        <v>852</v>
      </c>
      <c r="M17" s="273"/>
      <c r="N17" s="273"/>
      <c r="O17" s="273"/>
      <c r="P17" s="287"/>
      <c r="Q17" s="287"/>
      <c r="R17" s="287"/>
      <c r="S17" s="287"/>
    </row>
    <row r="18" spans="1:19" ht="18.5" x14ac:dyDescent="0.5">
      <c r="A18" s="273" t="s">
        <v>853</v>
      </c>
      <c r="B18" s="276">
        <v>1230</v>
      </c>
      <c r="C18" s="276">
        <v>1358.5</v>
      </c>
      <c r="D18" s="276">
        <v>1173.4000000000001</v>
      </c>
      <c r="E18" s="276">
        <v>1107.8</v>
      </c>
      <c r="F18" s="276">
        <v>1166</v>
      </c>
      <c r="G18" s="276">
        <v>1155.5</v>
      </c>
      <c r="H18" s="276">
        <v>1231.0999999999999</v>
      </c>
      <c r="I18" s="276">
        <v>1228.2</v>
      </c>
      <c r="J18" s="276">
        <v>1239.9000000000001</v>
      </c>
      <c r="K18" s="276">
        <v>1242</v>
      </c>
      <c r="L18" s="273" t="s">
        <v>854</v>
      </c>
      <c r="M18" s="273"/>
      <c r="N18" s="273"/>
      <c r="O18" s="273"/>
      <c r="P18" s="287"/>
      <c r="Q18" s="287"/>
      <c r="R18" s="287"/>
      <c r="S18" s="287"/>
    </row>
    <row r="19" spans="1:19" ht="18.5" x14ac:dyDescent="0.5">
      <c r="A19" s="273" t="s">
        <v>807</v>
      </c>
      <c r="B19" s="276">
        <v>518.79999999999995</v>
      </c>
      <c r="C19" s="276">
        <v>519</v>
      </c>
      <c r="D19" s="276">
        <v>507.3</v>
      </c>
      <c r="E19" s="276">
        <v>508.5</v>
      </c>
      <c r="F19" s="276">
        <v>501.1</v>
      </c>
      <c r="G19" s="276">
        <v>482.4</v>
      </c>
      <c r="H19" s="276">
        <v>493.4</v>
      </c>
      <c r="I19" s="276">
        <v>481.7</v>
      </c>
      <c r="J19" s="276">
        <v>494.8</v>
      </c>
      <c r="K19" s="276">
        <v>489.7</v>
      </c>
      <c r="L19" s="273" t="s">
        <v>808</v>
      </c>
      <c r="M19" s="273"/>
      <c r="N19" s="273"/>
      <c r="O19" s="273"/>
      <c r="P19" s="287"/>
      <c r="Q19" s="287"/>
      <c r="R19" s="287"/>
      <c r="S19" s="287"/>
    </row>
    <row r="20" spans="1:19" ht="18.5" x14ac:dyDescent="0.5">
      <c r="A20" s="273"/>
      <c r="B20" s="289"/>
      <c r="C20" s="289"/>
      <c r="D20" s="276"/>
      <c r="E20" s="276"/>
      <c r="F20" s="276"/>
      <c r="G20" s="276"/>
      <c r="H20" s="276"/>
      <c r="I20" s="276"/>
      <c r="J20" s="276"/>
      <c r="K20" s="276"/>
      <c r="L20" s="273"/>
      <c r="M20" s="273"/>
      <c r="N20" s="273"/>
      <c r="O20" s="273"/>
      <c r="P20" s="286"/>
      <c r="Q20" s="286"/>
      <c r="R20" s="286"/>
      <c r="S20" s="286"/>
    </row>
    <row r="21" spans="1:19" ht="18.5" x14ac:dyDescent="0.5">
      <c r="A21" s="273" t="s">
        <v>809</v>
      </c>
      <c r="B21" s="276">
        <v>1434.9</v>
      </c>
      <c r="C21" s="276">
        <v>1348.5</v>
      </c>
      <c r="D21" s="276">
        <v>1354.1</v>
      </c>
      <c r="E21" s="276">
        <v>1247.8</v>
      </c>
      <c r="F21" s="276">
        <v>1291</v>
      </c>
      <c r="G21" s="276">
        <v>2134.6</v>
      </c>
      <c r="H21" s="276">
        <v>2260.4</v>
      </c>
      <c r="I21" s="276">
        <v>1591.3</v>
      </c>
      <c r="J21" s="276">
        <v>1468.8</v>
      </c>
      <c r="K21" s="276">
        <v>1989.6</v>
      </c>
      <c r="L21" s="273" t="s">
        <v>810</v>
      </c>
      <c r="M21" s="273"/>
      <c r="N21" s="273"/>
      <c r="O21" s="273"/>
      <c r="P21" s="287"/>
      <c r="Q21" s="287"/>
      <c r="R21" s="287"/>
      <c r="S21" s="287"/>
    </row>
    <row r="22" spans="1:19" ht="18.5" x14ac:dyDescent="0.5">
      <c r="A22" s="273" t="s">
        <v>811</v>
      </c>
      <c r="B22" s="276">
        <v>10.9</v>
      </c>
      <c r="C22" s="276">
        <v>11.2</v>
      </c>
      <c r="D22" s="276">
        <v>75</v>
      </c>
      <c r="E22" s="276">
        <v>25</v>
      </c>
      <c r="F22" s="276">
        <v>-20</v>
      </c>
      <c r="G22" s="276">
        <v>-13.6</v>
      </c>
      <c r="H22" s="276">
        <v>13.9</v>
      </c>
      <c r="I22" s="276">
        <v>64.3</v>
      </c>
      <c r="J22" s="276">
        <v>-203.9</v>
      </c>
      <c r="K22" s="276">
        <v>106.9</v>
      </c>
      <c r="L22" s="273" t="s">
        <v>812</v>
      </c>
      <c r="M22" s="286"/>
      <c r="N22" s="273"/>
      <c r="O22" s="273"/>
      <c r="P22" s="287"/>
      <c r="Q22" s="287"/>
      <c r="R22" s="287"/>
      <c r="S22" s="287"/>
    </row>
    <row r="23" spans="1:19" ht="18.5" x14ac:dyDescent="0.5">
      <c r="A23" s="273" t="s">
        <v>813</v>
      </c>
      <c r="B23" s="289"/>
      <c r="C23" s="289"/>
      <c r="D23" s="276"/>
      <c r="E23" s="276"/>
      <c r="F23" s="276"/>
      <c r="G23" s="276"/>
      <c r="H23" s="276"/>
      <c r="I23" s="276"/>
      <c r="J23" s="276"/>
      <c r="K23" s="276"/>
      <c r="L23" s="273" t="s">
        <v>814</v>
      </c>
      <c r="M23" s="273"/>
      <c r="N23" s="273"/>
      <c r="O23" s="273"/>
      <c r="P23" s="286"/>
      <c r="Q23" s="286"/>
      <c r="R23" s="286"/>
      <c r="S23" s="286"/>
    </row>
    <row r="24" spans="1:19" ht="18.5" x14ac:dyDescent="0.5">
      <c r="A24" s="273" t="s">
        <v>815</v>
      </c>
      <c r="B24" s="276">
        <v>1424</v>
      </c>
      <c r="C24" s="276">
        <v>1337.3</v>
      </c>
      <c r="D24" s="276">
        <v>1279.0999999999999</v>
      </c>
      <c r="E24" s="276">
        <v>1222.8</v>
      </c>
      <c r="F24" s="276">
        <v>1311</v>
      </c>
      <c r="G24" s="276">
        <v>2148.1999999999998</v>
      </c>
      <c r="H24" s="276">
        <v>2246.5</v>
      </c>
      <c r="I24" s="276">
        <v>1527</v>
      </c>
      <c r="J24" s="276">
        <v>1672.6</v>
      </c>
      <c r="K24" s="276">
        <v>1882.7</v>
      </c>
      <c r="L24" s="273" t="s">
        <v>816</v>
      </c>
      <c r="M24" s="273"/>
      <c r="N24" s="273"/>
      <c r="O24" s="273"/>
      <c r="P24" s="287"/>
      <c r="Q24" s="287"/>
      <c r="R24" s="287"/>
      <c r="S24" s="287"/>
    </row>
    <row r="25" spans="1:19" ht="18.5" x14ac:dyDescent="0.5">
      <c r="A25" s="273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3"/>
      <c r="M25" s="273"/>
      <c r="N25" s="273"/>
      <c r="O25" s="273"/>
      <c r="P25" s="286"/>
      <c r="Q25" s="286"/>
      <c r="R25" s="286"/>
      <c r="S25" s="286"/>
    </row>
    <row r="26" spans="1:19" ht="18.5" x14ac:dyDescent="0.5">
      <c r="A26" s="273" t="s">
        <v>817</v>
      </c>
      <c r="B26" s="276">
        <v>429</v>
      </c>
      <c r="C26" s="276">
        <v>357.5</v>
      </c>
      <c r="D26" s="276">
        <v>341.7</v>
      </c>
      <c r="E26" s="276">
        <v>283.8</v>
      </c>
      <c r="F26" s="276">
        <v>246.9</v>
      </c>
      <c r="G26" s="276">
        <v>793.3</v>
      </c>
      <c r="H26" s="276">
        <v>694.8</v>
      </c>
      <c r="I26" s="276">
        <v>348.9</v>
      </c>
      <c r="J26" s="276">
        <v>386.5</v>
      </c>
      <c r="K26" s="276">
        <v>392.4</v>
      </c>
      <c r="L26" s="273" t="s">
        <v>818</v>
      </c>
      <c r="M26" s="273"/>
      <c r="N26" s="273"/>
      <c r="O26" s="273"/>
      <c r="P26" s="287"/>
      <c r="Q26" s="287"/>
      <c r="R26" s="287"/>
      <c r="S26" s="287"/>
    </row>
    <row r="27" spans="1:19" ht="18.5" x14ac:dyDescent="0.5">
      <c r="A27" s="273" t="s">
        <v>819</v>
      </c>
      <c r="B27" s="276">
        <v>207.2</v>
      </c>
      <c r="C27" s="276">
        <v>194.2</v>
      </c>
      <c r="D27" s="276">
        <v>192.1</v>
      </c>
      <c r="E27" s="276">
        <v>186.2</v>
      </c>
      <c r="F27" s="276">
        <v>166.6</v>
      </c>
      <c r="G27" s="276">
        <v>235</v>
      </c>
      <c r="H27" s="276">
        <v>303.8</v>
      </c>
      <c r="I27" s="276">
        <v>101</v>
      </c>
      <c r="J27" s="276">
        <v>105.3</v>
      </c>
      <c r="K27" s="276">
        <v>121.4</v>
      </c>
      <c r="L27" s="273" t="s">
        <v>820</v>
      </c>
      <c r="M27" s="286"/>
      <c r="N27" s="273"/>
      <c r="O27" s="273"/>
      <c r="P27" s="287"/>
      <c r="Q27" s="287"/>
      <c r="R27" s="287"/>
      <c r="S27" s="287"/>
    </row>
    <row r="28" spans="1:19" ht="18.5" x14ac:dyDescent="0.5">
      <c r="A28" s="273" t="s">
        <v>821</v>
      </c>
      <c r="B28" s="276">
        <v>137.4</v>
      </c>
      <c r="C28" s="276">
        <v>98.7</v>
      </c>
      <c r="D28" s="276">
        <v>88.9</v>
      </c>
      <c r="E28" s="276">
        <v>52.3</v>
      </c>
      <c r="F28" s="276">
        <v>42.1</v>
      </c>
      <c r="G28" s="276">
        <v>531.70000000000005</v>
      </c>
      <c r="H28" s="276">
        <v>357.2</v>
      </c>
      <c r="I28" s="276">
        <v>211.3</v>
      </c>
      <c r="J28" s="276">
        <v>251.1</v>
      </c>
      <c r="K28" s="276">
        <v>250.9</v>
      </c>
      <c r="L28" s="273" t="s">
        <v>822</v>
      </c>
      <c r="M28" s="273"/>
      <c r="N28" s="273"/>
      <c r="O28" s="273"/>
      <c r="P28" s="287"/>
      <c r="Q28" s="287"/>
      <c r="R28" s="287"/>
      <c r="S28" s="287"/>
    </row>
    <row r="29" spans="1:19" ht="18.5" x14ac:dyDescent="0.5">
      <c r="A29" s="273" t="s">
        <v>823</v>
      </c>
      <c r="B29" s="276">
        <v>84.4</v>
      </c>
      <c r="C29" s="276">
        <v>64.599999999999994</v>
      </c>
      <c r="D29" s="276">
        <v>60.6</v>
      </c>
      <c r="E29" s="276">
        <v>45.4</v>
      </c>
      <c r="F29" s="276">
        <v>38.299999999999997</v>
      </c>
      <c r="G29" s="276">
        <v>26.6</v>
      </c>
      <c r="H29" s="276">
        <v>33.799999999999997</v>
      </c>
      <c r="I29" s="276">
        <v>36.5</v>
      </c>
      <c r="J29" s="276">
        <v>30.1</v>
      </c>
      <c r="K29" s="276">
        <v>20.2</v>
      </c>
      <c r="L29" s="273" t="s">
        <v>824</v>
      </c>
      <c r="M29" s="286"/>
      <c r="N29" s="273"/>
      <c r="O29" s="273"/>
      <c r="P29" s="287"/>
      <c r="Q29" s="287"/>
      <c r="R29" s="287"/>
      <c r="S29" s="287"/>
    </row>
    <row r="30" spans="1:19" ht="18.5" x14ac:dyDescent="0.5">
      <c r="A30" s="273" t="s">
        <v>825</v>
      </c>
      <c r="B30" s="276">
        <v>53.8</v>
      </c>
      <c r="C30" s="276">
        <v>40.1</v>
      </c>
      <c r="D30" s="276">
        <v>35.700000000000003</v>
      </c>
      <c r="E30" s="276">
        <v>31</v>
      </c>
      <c r="F30" s="276">
        <v>27.5</v>
      </c>
      <c r="G30" s="276">
        <v>20</v>
      </c>
      <c r="H30" s="276">
        <v>27.5</v>
      </c>
      <c r="I30" s="276">
        <v>29.2</v>
      </c>
      <c r="J30" s="276">
        <v>23.4</v>
      </c>
      <c r="K30" s="276">
        <v>16.2</v>
      </c>
      <c r="L30" s="273" t="s">
        <v>855</v>
      </c>
      <c r="M30" s="273"/>
      <c r="N30" s="273"/>
      <c r="O30" s="273"/>
      <c r="P30" s="287"/>
      <c r="Q30" s="287"/>
      <c r="R30" s="287"/>
      <c r="S30" s="287"/>
    </row>
    <row r="31" spans="1:19" ht="18.5" x14ac:dyDescent="0.5">
      <c r="A31" s="273" t="s">
        <v>827</v>
      </c>
      <c r="B31" s="276">
        <v>30.6</v>
      </c>
      <c r="C31" s="276">
        <v>24.5</v>
      </c>
      <c r="D31" s="276">
        <v>24.9</v>
      </c>
      <c r="E31" s="276">
        <v>14.4</v>
      </c>
      <c r="F31" s="276">
        <v>10.8</v>
      </c>
      <c r="G31" s="276">
        <v>6.6</v>
      </c>
      <c r="H31" s="276">
        <v>6.4</v>
      </c>
      <c r="I31" s="276">
        <v>7.4</v>
      </c>
      <c r="J31" s="276">
        <v>6.6</v>
      </c>
      <c r="K31" s="276">
        <v>4</v>
      </c>
      <c r="L31" s="273" t="s">
        <v>856</v>
      </c>
      <c r="M31" s="273"/>
      <c r="N31" s="273"/>
      <c r="O31" s="273"/>
      <c r="P31" s="287"/>
      <c r="Q31" s="287"/>
      <c r="R31" s="287"/>
      <c r="S31" s="287"/>
    </row>
    <row r="32" spans="1:19" ht="18.5" x14ac:dyDescent="0.5">
      <c r="A32" s="273"/>
      <c r="B32" s="288"/>
      <c r="C32" s="288"/>
      <c r="D32" s="276"/>
      <c r="E32" s="276"/>
      <c r="F32" s="276"/>
      <c r="G32" s="276"/>
      <c r="H32" s="276"/>
      <c r="I32" s="276"/>
      <c r="J32" s="276"/>
      <c r="K32" s="276"/>
      <c r="L32" s="273"/>
      <c r="M32" s="273"/>
      <c r="N32" s="273"/>
      <c r="O32" s="273"/>
      <c r="P32" s="286"/>
      <c r="Q32" s="286"/>
      <c r="R32" s="286"/>
      <c r="S32" s="286"/>
    </row>
    <row r="33" spans="1:19" ht="18.5" x14ac:dyDescent="0.5">
      <c r="A33" s="273" t="s">
        <v>829</v>
      </c>
      <c r="B33" s="276">
        <v>995</v>
      </c>
      <c r="C33" s="276">
        <v>979.9</v>
      </c>
      <c r="D33" s="276">
        <v>937.4</v>
      </c>
      <c r="E33" s="276">
        <v>939</v>
      </c>
      <c r="F33" s="276">
        <v>1064.0999999999999</v>
      </c>
      <c r="G33" s="276">
        <v>1354.8</v>
      </c>
      <c r="H33" s="276">
        <v>1551.7</v>
      </c>
      <c r="I33" s="276">
        <v>1178.2</v>
      </c>
      <c r="J33" s="276">
        <v>1286.0999999999999</v>
      </c>
      <c r="K33" s="276">
        <v>1490.3</v>
      </c>
      <c r="L33" s="273" t="s">
        <v>830</v>
      </c>
      <c r="M33" s="273"/>
      <c r="N33" s="273"/>
      <c r="O33" s="273"/>
      <c r="P33" s="287"/>
      <c r="Q33" s="287"/>
      <c r="R33" s="287"/>
      <c r="S33" s="287"/>
    </row>
    <row r="34" spans="1:19" ht="18.5" x14ac:dyDescent="0.5">
      <c r="A34" s="273" t="s">
        <v>819</v>
      </c>
      <c r="B34" s="276">
        <v>957.9</v>
      </c>
      <c r="C34" s="276">
        <v>946.8</v>
      </c>
      <c r="D34" s="276">
        <v>899.5</v>
      </c>
      <c r="E34" s="276">
        <v>903.2</v>
      </c>
      <c r="F34" s="276">
        <v>1023.8</v>
      </c>
      <c r="G34" s="276">
        <v>1322.4</v>
      </c>
      <c r="H34" s="276">
        <v>1515.3</v>
      </c>
      <c r="I34" s="276">
        <v>1141.7</v>
      </c>
      <c r="J34" s="276">
        <v>1245.5999999999999</v>
      </c>
      <c r="K34" s="276">
        <v>1445.7</v>
      </c>
      <c r="L34" s="273" t="s">
        <v>820</v>
      </c>
      <c r="M34" s="273"/>
      <c r="N34" s="273"/>
      <c r="O34" s="273"/>
      <c r="P34" s="287"/>
      <c r="Q34" s="287"/>
      <c r="R34" s="287"/>
      <c r="S34" s="287"/>
    </row>
    <row r="35" spans="1:19" ht="18.5" x14ac:dyDescent="0.5">
      <c r="A35" s="273" t="s">
        <v>831</v>
      </c>
      <c r="B35" s="276">
        <v>9.6</v>
      </c>
      <c r="C35" s="276">
        <v>8.1</v>
      </c>
      <c r="D35" s="276">
        <v>8.5</v>
      </c>
      <c r="E35" s="276">
        <v>7.1</v>
      </c>
      <c r="F35" s="276">
        <v>8.9</v>
      </c>
      <c r="G35" s="276">
        <v>8.1999999999999993</v>
      </c>
      <c r="H35" s="276">
        <v>7.8</v>
      </c>
      <c r="I35" s="276">
        <v>9</v>
      </c>
      <c r="J35" s="276">
        <v>6</v>
      </c>
      <c r="K35" s="276">
        <v>5.4</v>
      </c>
      <c r="L35" s="273" t="s">
        <v>832</v>
      </c>
      <c r="M35" s="273"/>
      <c r="N35" s="273"/>
      <c r="O35" s="273"/>
      <c r="P35" s="287"/>
      <c r="Q35" s="287"/>
      <c r="R35" s="287"/>
      <c r="S35" s="287"/>
    </row>
    <row r="36" spans="1:19" ht="18.5" x14ac:dyDescent="0.5">
      <c r="A36" s="273" t="s">
        <v>823</v>
      </c>
      <c r="B36" s="276">
        <v>27.5</v>
      </c>
      <c r="C36" s="276">
        <v>25</v>
      </c>
      <c r="D36" s="276">
        <v>29.4</v>
      </c>
      <c r="E36" s="276">
        <v>28.7</v>
      </c>
      <c r="F36" s="276">
        <v>31.3</v>
      </c>
      <c r="G36" s="276">
        <v>24.2</v>
      </c>
      <c r="H36" s="276">
        <v>28.6</v>
      </c>
      <c r="I36" s="276">
        <v>27.5</v>
      </c>
      <c r="J36" s="276">
        <v>34.5</v>
      </c>
      <c r="K36" s="276">
        <v>39.200000000000003</v>
      </c>
      <c r="L36" s="273" t="s">
        <v>824</v>
      </c>
      <c r="M36" s="273"/>
      <c r="N36" s="273"/>
      <c r="O36" s="273"/>
      <c r="P36" s="287"/>
      <c r="Q36" s="287"/>
      <c r="R36" s="287"/>
      <c r="S36" s="287"/>
    </row>
    <row r="37" spans="1:19" ht="18.5" x14ac:dyDescent="0.5">
      <c r="A37" s="273" t="s">
        <v>825</v>
      </c>
      <c r="B37" s="276">
        <v>18.7</v>
      </c>
      <c r="C37" s="276">
        <v>16.399999999999999</v>
      </c>
      <c r="D37" s="276">
        <v>21.2</v>
      </c>
      <c r="E37" s="276">
        <v>20.7</v>
      </c>
      <c r="F37" s="276">
        <v>22.7</v>
      </c>
      <c r="G37" s="276">
        <v>16.7</v>
      </c>
      <c r="H37" s="276">
        <v>21.5</v>
      </c>
      <c r="I37" s="276">
        <v>20.5</v>
      </c>
      <c r="J37" s="276">
        <v>28.1</v>
      </c>
      <c r="K37" s="276">
        <v>32.5</v>
      </c>
      <c r="L37" s="273" t="s">
        <v>826</v>
      </c>
      <c r="M37" s="273"/>
      <c r="N37" s="273"/>
      <c r="O37" s="273"/>
      <c r="P37" s="287"/>
      <c r="Q37" s="287"/>
      <c r="R37" s="287"/>
      <c r="S37" s="287"/>
    </row>
    <row r="38" spans="1:19" ht="18.5" x14ac:dyDescent="0.5">
      <c r="A38" s="273" t="s">
        <v>827</v>
      </c>
      <c r="B38" s="276">
        <v>8.8000000000000007</v>
      </c>
      <c r="C38" s="276">
        <v>8.6</v>
      </c>
      <c r="D38" s="276">
        <v>8.1999999999999993</v>
      </c>
      <c r="E38" s="276">
        <v>8</v>
      </c>
      <c r="F38" s="276">
        <v>8.6</v>
      </c>
      <c r="G38" s="276">
        <v>7.6</v>
      </c>
      <c r="H38" s="276">
        <v>7.1</v>
      </c>
      <c r="I38" s="276">
        <v>6.9</v>
      </c>
      <c r="J38" s="276">
        <v>6.5</v>
      </c>
      <c r="K38" s="276">
        <v>6.7</v>
      </c>
      <c r="L38" s="273" t="s">
        <v>828</v>
      </c>
      <c r="M38" s="273"/>
      <c r="N38" s="273"/>
      <c r="O38" s="273"/>
      <c r="P38" s="287"/>
      <c r="Q38" s="287"/>
      <c r="R38" s="287"/>
      <c r="S38" s="287"/>
    </row>
    <row r="39" spans="1:19" ht="18.5" x14ac:dyDescent="0.5">
      <c r="A39" s="273"/>
      <c r="B39" s="288"/>
      <c r="C39" s="288"/>
      <c r="D39" s="276"/>
      <c r="E39" s="276"/>
      <c r="F39" s="276"/>
      <c r="G39" s="276"/>
      <c r="H39" s="276"/>
      <c r="I39" s="276"/>
      <c r="J39" s="276"/>
      <c r="K39" s="276"/>
      <c r="L39" s="273"/>
      <c r="M39" s="273"/>
      <c r="N39" s="273"/>
      <c r="O39" s="273"/>
      <c r="P39" s="286"/>
      <c r="Q39" s="286"/>
      <c r="R39" s="286"/>
      <c r="S39" s="286"/>
    </row>
    <row r="40" spans="1:19" ht="18.5" x14ac:dyDescent="0.5">
      <c r="A40" s="273" t="s">
        <v>833</v>
      </c>
      <c r="B40" s="276">
        <v>-6693.1</v>
      </c>
      <c r="C40" s="276">
        <v>-6538.4</v>
      </c>
      <c r="D40" s="276">
        <v>-6145.9</v>
      </c>
      <c r="E40" s="276">
        <v>-5808.9</v>
      </c>
      <c r="F40" s="276">
        <v>-6027.6</v>
      </c>
      <c r="G40" s="276">
        <v>-7235.9</v>
      </c>
      <c r="H40" s="276">
        <v>-7965.1</v>
      </c>
      <c r="I40" s="276">
        <v>-6544.5</v>
      </c>
      <c r="J40" s="276">
        <v>-8111.7</v>
      </c>
      <c r="K40" s="276">
        <v>-9322.5</v>
      </c>
      <c r="L40" s="273" t="s">
        <v>834</v>
      </c>
      <c r="M40" s="273"/>
      <c r="N40" s="273"/>
      <c r="O40" s="273"/>
      <c r="P40" s="287"/>
      <c r="Q40" s="287"/>
      <c r="R40" s="287"/>
      <c r="S40" s="287"/>
    </row>
    <row r="41" spans="1:19" ht="18.5" x14ac:dyDescent="0.5">
      <c r="A41" s="273"/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3"/>
      <c r="M41" s="273"/>
      <c r="N41" s="273"/>
      <c r="O41" s="273"/>
      <c r="P41" s="286"/>
      <c r="Q41" s="286"/>
      <c r="R41" s="286"/>
      <c r="S41" s="286"/>
    </row>
    <row r="42" spans="1:19" ht="18.5" x14ac:dyDescent="0.5">
      <c r="A42" s="273" t="s">
        <v>835</v>
      </c>
      <c r="B42" s="276">
        <v>5839.8</v>
      </c>
      <c r="C42" s="276">
        <v>5718.6</v>
      </c>
      <c r="D42" s="276">
        <v>5934.1</v>
      </c>
      <c r="E42" s="276">
        <v>6116.2</v>
      </c>
      <c r="F42" s="276">
        <v>5840.1</v>
      </c>
      <c r="G42" s="276">
        <v>8869.9</v>
      </c>
      <c r="H42" s="276">
        <v>7724.5</v>
      </c>
      <c r="I42" s="276">
        <v>7052.1</v>
      </c>
      <c r="J42" s="276">
        <v>6862.6</v>
      </c>
      <c r="K42" s="276">
        <v>7195</v>
      </c>
      <c r="L42" s="273" t="s">
        <v>836</v>
      </c>
      <c r="M42" s="273"/>
      <c r="N42" s="273"/>
      <c r="O42" s="273"/>
      <c r="P42" s="287"/>
      <c r="Q42" s="287"/>
      <c r="R42" s="287"/>
      <c r="S42" s="286"/>
    </row>
    <row r="43" spans="1:19" ht="18.5" x14ac:dyDescent="0.5">
      <c r="A43" s="273" t="s">
        <v>837</v>
      </c>
      <c r="B43" s="276">
        <v>313.2</v>
      </c>
      <c r="C43" s="276">
        <v>294.5</v>
      </c>
      <c r="D43" s="276">
        <v>300.89999999999998</v>
      </c>
      <c r="E43" s="276">
        <v>300.60000000000002</v>
      </c>
      <c r="F43" s="276">
        <v>304.89999999999998</v>
      </c>
      <c r="G43" s="276">
        <v>320.3</v>
      </c>
      <c r="H43" s="276">
        <v>309.89999999999998</v>
      </c>
      <c r="I43" s="276">
        <v>270.89999999999998</v>
      </c>
      <c r="J43" s="276">
        <v>268.10000000000002</v>
      </c>
      <c r="K43" s="276">
        <v>273.2</v>
      </c>
      <c r="L43" s="273" t="s">
        <v>857</v>
      </c>
      <c r="M43" s="273"/>
      <c r="N43" s="273"/>
      <c r="O43" s="273"/>
      <c r="P43" s="287"/>
      <c r="Q43" s="287"/>
      <c r="R43" s="287"/>
      <c r="S43" s="287"/>
    </row>
    <row r="44" spans="1:19" ht="18.5" x14ac:dyDescent="0.5">
      <c r="A44" s="273" t="s">
        <v>839</v>
      </c>
      <c r="B44" s="276">
        <v>5526.6</v>
      </c>
      <c r="C44" s="276">
        <v>5424.1</v>
      </c>
      <c r="D44" s="276">
        <v>5633.2</v>
      </c>
      <c r="E44" s="276">
        <v>5815.7</v>
      </c>
      <c r="F44" s="276">
        <v>5535.1</v>
      </c>
      <c r="G44" s="276">
        <v>8549.6</v>
      </c>
      <c r="H44" s="276">
        <v>7414.6</v>
      </c>
      <c r="I44" s="276">
        <v>6781.2</v>
      </c>
      <c r="J44" s="276">
        <v>6594.5</v>
      </c>
      <c r="K44" s="276">
        <v>6921.7</v>
      </c>
      <c r="L44" s="273" t="s">
        <v>858</v>
      </c>
      <c r="M44" s="273"/>
      <c r="N44" s="273"/>
      <c r="O44" s="273"/>
      <c r="P44" s="287"/>
      <c r="Q44" s="287"/>
      <c r="R44" s="287"/>
      <c r="S44" s="287"/>
    </row>
    <row r="45" spans="1:19" ht="18.5" x14ac:dyDescent="0.5">
      <c r="A45" s="273"/>
      <c r="B45" s="288"/>
      <c r="C45" s="288"/>
      <c r="D45" s="276"/>
      <c r="E45" s="276"/>
      <c r="F45" s="276"/>
      <c r="G45" s="276"/>
      <c r="H45" s="276"/>
      <c r="I45" s="276"/>
      <c r="J45" s="276"/>
      <c r="K45" s="276"/>
      <c r="L45" s="273"/>
      <c r="M45" s="273"/>
      <c r="N45" s="273"/>
      <c r="O45" s="273"/>
      <c r="P45" s="286"/>
      <c r="Q45" s="286"/>
      <c r="R45" s="286"/>
      <c r="S45" s="286"/>
    </row>
    <row r="46" spans="1:19" ht="18.5" x14ac:dyDescent="0.5">
      <c r="A46" s="273" t="s">
        <v>841</v>
      </c>
      <c r="B46" s="276">
        <v>12532.9</v>
      </c>
      <c r="C46" s="276">
        <v>12257</v>
      </c>
      <c r="D46" s="276">
        <v>12080</v>
      </c>
      <c r="E46" s="276">
        <v>11925.1</v>
      </c>
      <c r="F46" s="276">
        <v>11867.7</v>
      </c>
      <c r="G46" s="276">
        <v>16105.8</v>
      </c>
      <c r="H46" s="276">
        <v>15689.6</v>
      </c>
      <c r="I46" s="276">
        <v>13596.6</v>
      </c>
      <c r="J46" s="276">
        <v>14974.3</v>
      </c>
      <c r="K46" s="276">
        <v>16517.5</v>
      </c>
      <c r="L46" s="273" t="s">
        <v>842</v>
      </c>
      <c r="M46" s="273"/>
      <c r="N46" s="273"/>
      <c r="O46" s="273"/>
      <c r="P46" s="287"/>
      <c r="Q46" s="287"/>
      <c r="R46" s="287"/>
      <c r="S46" s="287"/>
    </row>
    <row r="47" spans="1:19" ht="18.5" x14ac:dyDescent="0.5">
      <c r="A47" s="273" t="s">
        <v>837</v>
      </c>
      <c r="B47" s="276">
        <v>42.4</v>
      </c>
      <c r="C47" s="276">
        <v>40.299999999999997</v>
      </c>
      <c r="D47" s="276">
        <v>40.9</v>
      </c>
      <c r="E47" s="276">
        <v>36.200000000000003</v>
      </c>
      <c r="F47" s="276">
        <v>38.299999999999997</v>
      </c>
      <c r="G47" s="276">
        <v>38.299999999999997</v>
      </c>
      <c r="H47" s="276">
        <v>41.9</v>
      </c>
      <c r="I47" s="276">
        <v>39.5</v>
      </c>
      <c r="J47" s="276">
        <v>39.1</v>
      </c>
      <c r="K47" s="276">
        <v>40.1</v>
      </c>
      <c r="L47" s="273" t="s">
        <v>857</v>
      </c>
      <c r="M47" s="273"/>
      <c r="N47" s="273"/>
      <c r="O47" s="273"/>
      <c r="P47" s="287"/>
      <c r="Q47" s="287"/>
      <c r="R47" s="287"/>
      <c r="S47" s="287"/>
    </row>
    <row r="48" spans="1:19" ht="18.5" x14ac:dyDescent="0.5">
      <c r="A48" s="273" t="s">
        <v>839</v>
      </c>
      <c r="B48" s="276">
        <v>12490.5</v>
      </c>
      <c r="C48" s="276">
        <v>12216.6</v>
      </c>
      <c r="D48" s="276">
        <v>12039.1</v>
      </c>
      <c r="E48" s="276">
        <v>11888.9</v>
      </c>
      <c r="F48" s="276">
        <v>11829.4</v>
      </c>
      <c r="G48" s="276">
        <v>16067.5</v>
      </c>
      <c r="H48" s="276">
        <v>15647.6</v>
      </c>
      <c r="I48" s="276">
        <v>13557.1</v>
      </c>
      <c r="J48" s="276">
        <v>14935.2</v>
      </c>
      <c r="K48" s="276">
        <v>16477.400000000001</v>
      </c>
      <c r="L48" s="273" t="s">
        <v>858</v>
      </c>
      <c r="M48" s="273"/>
      <c r="N48" s="273"/>
      <c r="O48" s="273"/>
      <c r="P48" s="287"/>
      <c r="Q48" s="287"/>
      <c r="R48" s="287"/>
      <c r="S48" s="287"/>
    </row>
    <row r="49" spans="1:19" x14ac:dyDescent="0.45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1"/>
      <c r="M49" s="114"/>
      <c r="N49" s="114"/>
      <c r="O49" s="114"/>
      <c r="P49" s="114"/>
      <c r="Q49" s="114"/>
      <c r="R49" s="114"/>
      <c r="S49" s="114"/>
    </row>
    <row r="50" spans="1:19" x14ac:dyDescent="0.45">
      <c r="A50" s="114"/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114"/>
      <c r="M50" s="114"/>
      <c r="N50" s="114"/>
      <c r="O50" s="114"/>
      <c r="P50" s="114"/>
      <c r="Q50" s="114"/>
      <c r="R50" s="114"/>
      <c r="S50" s="114"/>
    </row>
    <row r="51" spans="1:19" x14ac:dyDescent="0.45">
      <c r="A51" s="279" t="s">
        <v>843</v>
      </c>
      <c r="C51" s="280"/>
      <c r="D51" s="280"/>
      <c r="E51" s="280"/>
      <c r="F51" s="280"/>
      <c r="G51" s="115" t="s">
        <v>391</v>
      </c>
      <c r="I51" s="280"/>
      <c r="J51" s="280"/>
      <c r="K51" s="280"/>
      <c r="L51" s="280"/>
      <c r="N51" s="114"/>
      <c r="O51" s="114"/>
      <c r="P51" s="114"/>
      <c r="Q51" s="114"/>
      <c r="R51" s="114"/>
      <c r="S51" s="114"/>
    </row>
    <row r="52" spans="1:19" x14ac:dyDescent="0.45">
      <c r="A52" s="281" t="s">
        <v>844</v>
      </c>
      <c r="C52" s="114"/>
      <c r="D52" s="114"/>
      <c r="G52" s="115" t="s">
        <v>392</v>
      </c>
      <c r="N52" s="114"/>
      <c r="O52" s="114"/>
      <c r="P52" s="114"/>
      <c r="Q52" s="114"/>
      <c r="R52" s="114"/>
      <c r="S52" s="114"/>
    </row>
    <row r="53" spans="1:19" x14ac:dyDescent="0.45">
      <c r="A53" s="114"/>
      <c r="C53" s="114"/>
      <c r="D53" s="114"/>
      <c r="N53" s="114"/>
      <c r="O53" s="114"/>
      <c r="P53" s="114"/>
      <c r="Q53" s="114"/>
      <c r="R53" s="114"/>
      <c r="S53" s="114"/>
    </row>
    <row r="54" spans="1:19" x14ac:dyDescent="0.45">
      <c r="A54" s="283" t="s">
        <v>846</v>
      </c>
      <c r="C54" s="114"/>
      <c r="D54" s="114"/>
      <c r="G54" s="282" t="s">
        <v>789</v>
      </c>
      <c r="H54" s="282"/>
      <c r="N54" s="114"/>
      <c r="O54" s="114"/>
      <c r="P54" s="114"/>
      <c r="Q54" s="114"/>
      <c r="R54" s="114"/>
      <c r="S54" s="114"/>
    </row>
    <row r="55" spans="1:19" x14ac:dyDescent="0.45">
      <c r="A55" s="283" t="s">
        <v>632</v>
      </c>
      <c r="C55" s="114"/>
      <c r="D55" s="114"/>
      <c r="G55" s="282" t="s">
        <v>790</v>
      </c>
      <c r="H55" s="282"/>
      <c r="N55" s="114"/>
      <c r="O55" s="114"/>
      <c r="P55" s="114"/>
      <c r="Q55" s="114"/>
      <c r="R55" s="114"/>
      <c r="S55" s="114"/>
    </row>
    <row r="56" spans="1:19" x14ac:dyDescent="0.45">
      <c r="A56" s="283"/>
      <c r="B56" s="282"/>
      <c r="C56" s="114"/>
      <c r="D56" s="114"/>
      <c r="N56" s="114"/>
      <c r="O56" s="114"/>
      <c r="P56" s="114"/>
      <c r="Q56" s="114"/>
      <c r="R56" s="114"/>
      <c r="S56" s="114"/>
    </row>
    <row r="57" spans="1:19" x14ac:dyDescent="0.45">
      <c r="A57" s="283"/>
      <c r="B57" s="282"/>
      <c r="C57" s="114"/>
      <c r="D57" s="114"/>
      <c r="N57" s="114"/>
      <c r="O57" s="114"/>
      <c r="P57" s="114"/>
      <c r="Q57" s="114"/>
      <c r="R57" s="114"/>
      <c r="S57" s="114"/>
    </row>
    <row r="60" spans="1:19" x14ac:dyDescent="0.4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</row>
  </sheetData>
  <hyperlinks>
    <hyperlink ref="L3" location="'ÍNDICE-INDEX'!A1" display="ÍNDICE - INDEX" xr:uid="{7CC04804-58F4-4365-B32F-280108A4170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F90F-4916-4C1D-BEB2-AD743C7605BD}">
  <sheetPr>
    <tabColor theme="9" tint="0.59999389629810485"/>
  </sheetPr>
  <dimension ref="A1:S55"/>
  <sheetViews>
    <sheetView zoomScale="70" zoomScaleNormal="70" workbookViewId="0">
      <selection activeCell="G2" sqref="G2:P3"/>
    </sheetView>
  </sheetViews>
  <sheetFormatPr defaultColWidth="12.54296875" defaultRowHeight="15" x14ac:dyDescent="0.4"/>
  <cols>
    <col min="1" max="1" width="40.453125" style="290" customWidth="1"/>
    <col min="2" max="6" width="10.6328125" style="290" customWidth="1"/>
    <col min="7" max="7" width="10.453125" style="290" bestFit="1" customWidth="1"/>
    <col min="8" max="11" width="10.453125" style="290" customWidth="1"/>
    <col min="12" max="12" width="47.453125" style="290" customWidth="1"/>
    <col min="13" max="13" width="12.54296875" style="290"/>
    <col min="14" max="14" width="13.6328125" style="290" customWidth="1"/>
    <col min="15" max="16384" width="12.54296875" style="290"/>
  </cols>
  <sheetData>
    <row r="1" spans="1:19" ht="18.5" x14ac:dyDescent="0.5">
      <c r="A1" s="284" t="s">
        <v>859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8.5" x14ac:dyDescent="0.5">
      <c r="A2" s="284" t="s">
        <v>860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16.5" x14ac:dyDescent="0.45">
      <c r="A3" s="294" t="s">
        <v>861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434" t="s">
        <v>1675</v>
      </c>
      <c r="M3" s="114"/>
      <c r="N3" s="114"/>
      <c r="O3" s="114"/>
      <c r="P3" s="114"/>
      <c r="Q3" s="114"/>
      <c r="R3" s="114"/>
      <c r="S3" s="114"/>
    </row>
    <row r="4" spans="1:19" x14ac:dyDescent="0.4">
      <c r="A4" s="291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s="274" customFormat="1" ht="18.5" x14ac:dyDescent="0.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73"/>
      <c r="N5" s="273"/>
      <c r="O5" s="273"/>
      <c r="P5" s="273"/>
      <c r="Q5" s="273"/>
      <c r="R5" s="273"/>
      <c r="S5" s="273"/>
    </row>
    <row r="6" spans="1:19" s="275" customFormat="1" ht="18.5" x14ac:dyDescent="0.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87</v>
      </c>
      <c r="L6" s="10" t="s">
        <v>135</v>
      </c>
      <c r="M6" s="285"/>
      <c r="N6" s="285"/>
      <c r="O6" s="285"/>
      <c r="P6" s="285"/>
      <c r="Q6" s="285"/>
      <c r="R6" s="285"/>
      <c r="S6" s="285"/>
    </row>
    <row r="7" spans="1:19" s="274" customFormat="1" ht="18.5" x14ac:dyDescent="0.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273"/>
      <c r="N7" s="273"/>
      <c r="O7" s="273"/>
      <c r="P7" s="273"/>
      <c r="Q7" s="273"/>
      <c r="R7" s="273"/>
      <c r="S7" s="273"/>
    </row>
    <row r="8" spans="1:19" s="274" customFormat="1" ht="18.5" x14ac:dyDescent="0.5">
      <c r="A8" s="273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73"/>
      <c r="M8" s="273"/>
      <c r="N8" s="273"/>
      <c r="O8" s="273"/>
      <c r="P8" s="273"/>
      <c r="Q8" s="273"/>
      <c r="R8" s="273"/>
      <c r="S8" s="273"/>
    </row>
    <row r="9" spans="1:19" s="274" customFormat="1" ht="18.5" x14ac:dyDescent="0.5">
      <c r="A9" s="273" t="s">
        <v>862</v>
      </c>
      <c r="B9" s="292">
        <v>1067.7</v>
      </c>
      <c r="C9" s="292">
        <v>1084.5</v>
      </c>
      <c r="D9" s="292">
        <v>1106.2</v>
      </c>
      <c r="E9" s="292">
        <v>1130.3</v>
      </c>
      <c r="F9" s="292">
        <v>1152.4000000000001</v>
      </c>
      <c r="G9" s="292">
        <v>1178.3</v>
      </c>
      <c r="H9" s="292">
        <v>1207.7</v>
      </c>
      <c r="I9" s="292">
        <v>1239.0999999999999</v>
      </c>
      <c r="J9" s="292">
        <v>1273.4000000000001</v>
      </c>
      <c r="K9" s="292">
        <v>1312.8</v>
      </c>
      <c r="L9" s="273" t="s">
        <v>863</v>
      </c>
      <c r="M9" s="273"/>
      <c r="N9" s="273"/>
      <c r="O9" s="273"/>
      <c r="P9" s="287"/>
      <c r="Q9" s="287"/>
      <c r="R9" s="287"/>
      <c r="S9" s="287"/>
    </row>
    <row r="10" spans="1:19" s="274" customFormat="1" ht="18.5" x14ac:dyDescent="0.5">
      <c r="A10" s="273"/>
      <c r="B10" s="288"/>
      <c r="C10" s="288"/>
      <c r="D10" s="276"/>
      <c r="E10" s="276"/>
      <c r="F10" s="276"/>
      <c r="G10" s="276"/>
      <c r="H10" s="276"/>
      <c r="I10" s="276"/>
      <c r="J10" s="276"/>
      <c r="K10" s="276"/>
      <c r="L10" s="273"/>
      <c r="M10" s="273"/>
      <c r="N10" s="273"/>
      <c r="O10" s="273"/>
      <c r="P10" s="286"/>
      <c r="Q10" s="286"/>
      <c r="R10" s="286"/>
      <c r="S10" s="286"/>
    </row>
    <row r="11" spans="1:19" s="274" customFormat="1" ht="18.5" x14ac:dyDescent="0.5">
      <c r="A11" s="273" t="s">
        <v>665</v>
      </c>
      <c r="B11" s="292">
        <v>626.79999999999995</v>
      </c>
      <c r="C11" s="292">
        <v>641</v>
      </c>
      <c r="D11" s="292">
        <v>655.5</v>
      </c>
      <c r="E11" s="292">
        <v>667.4</v>
      </c>
      <c r="F11" s="292">
        <v>689.2</v>
      </c>
      <c r="G11" s="292">
        <v>708.2</v>
      </c>
      <c r="H11" s="292">
        <v>698.8</v>
      </c>
      <c r="I11" s="292">
        <v>733.9</v>
      </c>
      <c r="J11" s="292">
        <v>681.9</v>
      </c>
      <c r="K11" s="292">
        <v>714.2</v>
      </c>
      <c r="L11" s="273" t="s">
        <v>666</v>
      </c>
      <c r="M11" s="273"/>
      <c r="N11" s="273"/>
      <c r="O11" s="273"/>
      <c r="P11" s="287"/>
      <c r="Q11" s="287"/>
      <c r="R11" s="287"/>
      <c r="S11" s="287"/>
    </row>
    <row r="12" spans="1:19" s="274" customFormat="1" ht="18.5" x14ac:dyDescent="0.5">
      <c r="A12" s="273" t="s">
        <v>796</v>
      </c>
      <c r="B12" s="292">
        <v>349.4</v>
      </c>
      <c r="C12" s="292">
        <v>354.6</v>
      </c>
      <c r="D12" s="292">
        <v>329.9</v>
      </c>
      <c r="E12" s="292">
        <v>341.6</v>
      </c>
      <c r="F12" s="292">
        <v>340.5</v>
      </c>
      <c r="G12" s="292">
        <v>339.6</v>
      </c>
      <c r="H12" s="292">
        <v>360.2</v>
      </c>
      <c r="I12" s="292">
        <v>348.5</v>
      </c>
      <c r="J12" s="292">
        <v>348.1</v>
      </c>
      <c r="K12" s="292">
        <v>367.1</v>
      </c>
      <c r="L12" s="273" t="s">
        <v>797</v>
      </c>
      <c r="M12" s="273"/>
      <c r="N12" s="273"/>
      <c r="O12" s="273"/>
      <c r="P12" s="287"/>
      <c r="Q12" s="287"/>
      <c r="R12" s="287"/>
      <c r="S12" s="287"/>
    </row>
    <row r="13" spans="1:19" s="274" customFormat="1" ht="18.5" x14ac:dyDescent="0.5">
      <c r="A13" s="273" t="s">
        <v>798</v>
      </c>
      <c r="B13" s="292">
        <v>642</v>
      </c>
      <c r="C13" s="292">
        <v>666.8</v>
      </c>
      <c r="D13" s="292">
        <v>697</v>
      </c>
      <c r="E13" s="292">
        <v>722.2</v>
      </c>
      <c r="F13" s="292">
        <v>760.2</v>
      </c>
      <c r="G13" s="292">
        <v>779.7</v>
      </c>
      <c r="H13" s="292">
        <v>754.6</v>
      </c>
      <c r="I13" s="292">
        <v>801.8</v>
      </c>
      <c r="J13" s="292">
        <v>760.3</v>
      </c>
      <c r="K13" s="292">
        <v>819.4</v>
      </c>
      <c r="L13" s="273" t="s">
        <v>799</v>
      </c>
      <c r="M13" s="273"/>
      <c r="N13" s="273"/>
      <c r="O13" s="273"/>
      <c r="P13" s="287"/>
      <c r="Q13" s="287"/>
      <c r="R13" s="287"/>
      <c r="S13" s="287"/>
    </row>
    <row r="14" spans="1:19" s="274" customFormat="1" ht="18.5" x14ac:dyDescent="0.5">
      <c r="A14" s="273" t="s">
        <v>800</v>
      </c>
      <c r="B14" s="292">
        <v>736.9</v>
      </c>
      <c r="C14" s="292">
        <v>728.2</v>
      </c>
      <c r="D14" s="292">
        <v>754.7</v>
      </c>
      <c r="E14" s="292">
        <v>756.6</v>
      </c>
      <c r="F14" s="292">
        <v>783</v>
      </c>
      <c r="G14" s="292">
        <v>829</v>
      </c>
      <c r="H14" s="292">
        <v>841.6</v>
      </c>
      <c r="I14" s="292">
        <v>859.8</v>
      </c>
      <c r="J14" s="292">
        <v>833.6</v>
      </c>
      <c r="K14" s="292">
        <v>835.6</v>
      </c>
      <c r="L14" s="273" t="s">
        <v>801</v>
      </c>
      <c r="M14" s="273"/>
      <c r="N14" s="273"/>
      <c r="O14" s="273"/>
      <c r="P14" s="287"/>
      <c r="Q14" s="287"/>
      <c r="R14" s="287"/>
      <c r="S14" s="287"/>
    </row>
    <row r="15" spans="1:19" s="274" customFormat="1" ht="18.5" x14ac:dyDescent="0.5">
      <c r="A15" s="273"/>
      <c r="B15" s="288"/>
      <c r="C15" s="288"/>
      <c r="D15" s="276"/>
      <c r="E15" s="276"/>
      <c r="F15" s="276"/>
      <c r="G15" s="276"/>
      <c r="H15" s="276"/>
      <c r="I15" s="276"/>
      <c r="J15" s="276"/>
      <c r="K15" s="276"/>
      <c r="L15" s="273"/>
      <c r="M15" s="273"/>
      <c r="N15" s="273"/>
      <c r="O15" s="273"/>
      <c r="P15" s="287"/>
      <c r="Q15" s="287"/>
      <c r="R15" s="287"/>
      <c r="S15" s="287"/>
    </row>
    <row r="16" spans="1:19" s="274" customFormat="1" ht="18.5" x14ac:dyDescent="0.5">
      <c r="B16" s="288"/>
      <c r="C16" s="288"/>
      <c r="D16" s="276" t="s">
        <v>802</v>
      </c>
      <c r="E16" s="276" t="s">
        <v>802</v>
      </c>
      <c r="F16" s="276" t="s">
        <v>802</v>
      </c>
      <c r="G16" s="276" t="s">
        <v>802</v>
      </c>
      <c r="H16" s="276" t="s">
        <v>802</v>
      </c>
      <c r="I16" s="276" t="s">
        <v>802</v>
      </c>
      <c r="J16" s="276" t="s">
        <v>802</v>
      </c>
      <c r="K16" s="276" t="s">
        <v>802</v>
      </c>
      <c r="L16" s="273"/>
      <c r="M16" s="273"/>
      <c r="N16" s="273"/>
      <c r="O16" s="273"/>
      <c r="P16" s="286"/>
      <c r="Q16" s="286"/>
      <c r="R16" s="286"/>
      <c r="S16" s="286"/>
    </row>
    <row r="17" spans="1:19" s="274" customFormat="1" ht="18.5" x14ac:dyDescent="0.5">
      <c r="A17" s="273" t="s">
        <v>803</v>
      </c>
      <c r="B17" s="292">
        <v>605.5</v>
      </c>
      <c r="C17" s="292">
        <v>587.6</v>
      </c>
      <c r="D17" s="292">
        <v>541.5</v>
      </c>
      <c r="E17" s="292">
        <v>532.29999999999995</v>
      </c>
      <c r="F17" s="292">
        <v>543.29999999999995</v>
      </c>
      <c r="G17" s="292">
        <v>491.7</v>
      </c>
      <c r="H17" s="292">
        <v>486</v>
      </c>
      <c r="I17" s="292">
        <v>451.1</v>
      </c>
      <c r="J17" s="292">
        <v>437.5</v>
      </c>
      <c r="K17" s="292">
        <v>450.1</v>
      </c>
      <c r="L17" s="273" t="s">
        <v>804</v>
      </c>
      <c r="M17" s="273"/>
      <c r="N17" s="273"/>
      <c r="O17" s="273"/>
      <c r="P17" s="287"/>
      <c r="Q17" s="287"/>
      <c r="R17" s="287"/>
      <c r="S17" s="287"/>
    </row>
    <row r="18" spans="1:19" s="274" customFormat="1" ht="18.5" x14ac:dyDescent="0.5">
      <c r="A18" s="273" t="s">
        <v>805</v>
      </c>
      <c r="B18" s="292">
        <v>631.70000000000005</v>
      </c>
      <c r="C18" s="292">
        <v>604.79999999999995</v>
      </c>
      <c r="D18" s="292">
        <v>541</v>
      </c>
      <c r="E18" s="292">
        <v>523.1</v>
      </c>
      <c r="F18" s="292">
        <v>536.79999999999995</v>
      </c>
      <c r="G18" s="292">
        <v>476.4</v>
      </c>
      <c r="H18" s="292">
        <v>479.6</v>
      </c>
      <c r="I18" s="292">
        <v>427.8</v>
      </c>
      <c r="J18" s="292">
        <v>413.3</v>
      </c>
      <c r="K18" s="292">
        <v>424.5</v>
      </c>
      <c r="L18" s="273" t="s">
        <v>806</v>
      </c>
      <c r="M18" s="273"/>
      <c r="N18" s="273"/>
      <c r="O18" s="273"/>
      <c r="P18" s="287"/>
      <c r="Q18" s="287"/>
      <c r="R18" s="287"/>
      <c r="S18" s="287"/>
    </row>
    <row r="19" spans="1:19" s="274" customFormat="1" ht="18.5" x14ac:dyDescent="0.5">
      <c r="A19" s="273" t="s">
        <v>807</v>
      </c>
      <c r="B19" s="292">
        <v>543.5</v>
      </c>
      <c r="C19" s="292">
        <v>542.6</v>
      </c>
      <c r="D19" s="292">
        <v>542.5</v>
      </c>
      <c r="E19" s="292">
        <v>552.4</v>
      </c>
      <c r="F19" s="292">
        <v>558.5</v>
      </c>
      <c r="G19" s="292">
        <v>528.20000000000005</v>
      </c>
      <c r="H19" s="292">
        <v>502</v>
      </c>
      <c r="I19" s="292">
        <v>510.4</v>
      </c>
      <c r="J19" s="292">
        <v>498.1</v>
      </c>
      <c r="K19" s="292">
        <v>515.1</v>
      </c>
      <c r="L19" s="273" t="s">
        <v>808</v>
      </c>
      <c r="M19" s="273"/>
      <c r="N19" s="273"/>
      <c r="O19" s="273"/>
      <c r="P19" s="287"/>
      <c r="Q19" s="287"/>
      <c r="R19" s="287"/>
      <c r="S19" s="287"/>
    </row>
    <row r="20" spans="1:19" s="274" customFormat="1" ht="18.5" x14ac:dyDescent="0.5">
      <c r="B20" s="288"/>
      <c r="C20" s="288"/>
      <c r="D20" s="276"/>
      <c r="E20" s="276"/>
      <c r="F20" s="276"/>
      <c r="G20" s="276"/>
      <c r="H20" s="276"/>
      <c r="I20" s="276"/>
      <c r="J20" s="276"/>
      <c r="K20" s="276"/>
      <c r="L20" s="273"/>
      <c r="M20" s="273"/>
      <c r="N20" s="273"/>
      <c r="O20" s="273"/>
      <c r="P20" s="286"/>
      <c r="Q20" s="286"/>
      <c r="R20" s="286"/>
      <c r="S20" s="286"/>
    </row>
    <row r="21" spans="1:19" s="274" customFormat="1" ht="18.5" x14ac:dyDescent="0.5">
      <c r="A21" s="273" t="s">
        <v>809</v>
      </c>
      <c r="B21" s="292">
        <v>680.4</v>
      </c>
      <c r="C21" s="292">
        <v>679.2</v>
      </c>
      <c r="D21" s="292">
        <v>656.4</v>
      </c>
      <c r="E21" s="292">
        <v>675.2</v>
      </c>
      <c r="F21" s="292">
        <v>624.6</v>
      </c>
      <c r="G21" s="292">
        <v>725.1</v>
      </c>
      <c r="H21" s="292">
        <v>713.8</v>
      </c>
      <c r="I21" s="292">
        <v>705.2</v>
      </c>
      <c r="J21" s="292">
        <v>787.9</v>
      </c>
      <c r="K21" s="292">
        <v>761</v>
      </c>
      <c r="L21" s="273" t="s">
        <v>810</v>
      </c>
      <c r="M21" s="273"/>
      <c r="N21" s="273"/>
      <c r="O21" s="273"/>
      <c r="P21" s="287"/>
      <c r="Q21" s="287"/>
      <c r="R21" s="287"/>
      <c r="S21" s="287"/>
    </row>
    <row r="22" spans="1:19" s="274" customFormat="1" ht="18.5" x14ac:dyDescent="0.5">
      <c r="A22" s="273" t="s">
        <v>811</v>
      </c>
      <c r="B22" s="293" t="s">
        <v>864</v>
      </c>
      <c r="C22" s="293" t="s">
        <v>864</v>
      </c>
      <c r="D22" s="293" t="s">
        <v>864</v>
      </c>
      <c r="E22" s="293" t="s">
        <v>864</v>
      </c>
      <c r="F22" s="293" t="s">
        <v>864</v>
      </c>
      <c r="G22" s="293" t="s">
        <v>864</v>
      </c>
      <c r="H22" s="293" t="s">
        <v>864</v>
      </c>
      <c r="I22" s="293" t="s">
        <v>864</v>
      </c>
      <c r="J22" s="293" t="s">
        <v>864</v>
      </c>
      <c r="K22" s="293" t="s">
        <v>864</v>
      </c>
      <c r="L22" s="273" t="s">
        <v>865</v>
      </c>
      <c r="M22" s="273"/>
      <c r="N22" s="273"/>
      <c r="O22" s="273"/>
      <c r="P22" s="287"/>
      <c r="Q22" s="287"/>
      <c r="R22" s="287"/>
      <c r="S22" s="287"/>
    </row>
    <row r="23" spans="1:19" s="274" customFormat="1" ht="18.5" x14ac:dyDescent="0.5">
      <c r="A23" s="273" t="s">
        <v>813</v>
      </c>
      <c r="B23" s="288"/>
      <c r="C23" s="288"/>
      <c r="D23" s="276"/>
      <c r="E23" s="276"/>
      <c r="F23" s="276"/>
      <c r="G23" s="276"/>
      <c r="H23" s="276"/>
      <c r="I23" s="276"/>
      <c r="J23" s="276"/>
      <c r="K23" s="276"/>
      <c r="L23" s="273" t="s">
        <v>814</v>
      </c>
      <c r="M23" s="273"/>
      <c r="N23" s="273"/>
      <c r="O23" s="273"/>
      <c r="P23" s="286"/>
      <c r="Q23" s="286"/>
      <c r="R23" s="286"/>
      <c r="S23" s="286"/>
    </row>
    <row r="24" spans="1:19" s="274" customFormat="1" ht="18.5" x14ac:dyDescent="0.5">
      <c r="A24" s="273" t="s">
        <v>815</v>
      </c>
      <c r="B24" s="292">
        <v>679.3</v>
      </c>
      <c r="C24" s="292">
        <v>675.3</v>
      </c>
      <c r="D24" s="292">
        <v>688.3</v>
      </c>
      <c r="E24" s="292">
        <v>679.1</v>
      </c>
      <c r="F24" s="292">
        <v>629.79999999999995</v>
      </c>
      <c r="G24" s="292">
        <v>727.2</v>
      </c>
      <c r="H24" s="292">
        <v>716.5</v>
      </c>
      <c r="I24" s="292">
        <v>701.1</v>
      </c>
      <c r="J24" s="292">
        <v>757</v>
      </c>
      <c r="K24" s="292">
        <v>758.4</v>
      </c>
      <c r="L24" s="273" t="s">
        <v>816</v>
      </c>
      <c r="M24" s="273"/>
      <c r="N24" s="273"/>
      <c r="O24" s="273"/>
      <c r="P24" s="287"/>
      <c r="Q24" s="287"/>
      <c r="R24" s="287"/>
      <c r="S24" s="287"/>
    </row>
    <row r="25" spans="1:19" s="274" customFormat="1" ht="18.5" x14ac:dyDescent="0.5">
      <c r="B25" s="288"/>
      <c r="C25" s="288"/>
      <c r="D25" s="276"/>
      <c r="E25" s="276"/>
      <c r="F25" s="276"/>
      <c r="G25" s="276"/>
      <c r="H25" s="276"/>
      <c r="I25" s="276"/>
      <c r="J25" s="276"/>
      <c r="K25" s="276"/>
      <c r="L25" s="273"/>
      <c r="M25" s="273"/>
      <c r="N25" s="273"/>
      <c r="O25" s="273"/>
      <c r="P25" s="286"/>
      <c r="Q25" s="286"/>
      <c r="R25" s="286"/>
      <c r="S25" s="286"/>
    </row>
    <row r="26" spans="1:19" s="274" customFormat="1" ht="18.5" x14ac:dyDescent="0.5">
      <c r="A26" s="273" t="s">
        <v>817</v>
      </c>
      <c r="B26" s="292">
        <v>927.3</v>
      </c>
      <c r="C26" s="292">
        <v>952.7</v>
      </c>
      <c r="D26" s="292">
        <v>965.4</v>
      </c>
      <c r="E26" s="292">
        <v>960.6</v>
      </c>
      <c r="F26" s="292">
        <v>981.3</v>
      </c>
      <c r="G26" s="292">
        <v>1016.7</v>
      </c>
      <c r="H26" s="292">
        <v>1042.8</v>
      </c>
      <c r="I26" s="292">
        <v>1067</v>
      </c>
      <c r="J26" s="292">
        <v>1166.2</v>
      </c>
      <c r="K26" s="292">
        <v>1235</v>
      </c>
      <c r="L26" s="273" t="s">
        <v>818</v>
      </c>
      <c r="M26" s="273"/>
      <c r="N26" s="273"/>
      <c r="O26" s="273"/>
      <c r="P26" s="287"/>
      <c r="Q26" s="287"/>
      <c r="R26" s="287"/>
      <c r="S26" s="287"/>
    </row>
    <row r="27" spans="1:19" s="274" customFormat="1" ht="18.5" x14ac:dyDescent="0.5">
      <c r="A27" s="273" t="s">
        <v>819</v>
      </c>
      <c r="B27" s="292">
        <v>927.3</v>
      </c>
      <c r="C27" s="292">
        <v>952.7</v>
      </c>
      <c r="D27" s="292">
        <v>965.4</v>
      </c>
      <c r="E27" s="292">
        <v>960.6</v>
      </c>
      <c r="F27" s="292">
        <v>981.3</v>
      </c>
      <c r="G27" s="292">
        <v>1016.7</v>
      </c>
      <c r="H27" s="292">
        <v>1042.7</v>
      </c>
      <c r="I27" s="292">
        <v>1067</v>
      </c>
      <c r="J27" s="292">
        <v>1166.2</v>
      </c>
      <c r="K27" s="292">
        <v>1235</v>
      </c>
      <c r="L27" s="273" t="s">
        <v>820</v>
      </c>
      <c r="M27" s="273"/>
      <c r="N27" s="273"/>
      <c r="O27" s="273"/>
      <c r="P27" s="287"/>
      <c r="Q27" s="287"/>
      <c r="R27" s="287"/>
      <c r="S27" s="287"/>
    </row>
    <row r="28" spans="1:19" s="274" customFormat="1" ht="18.5" x14ac:dyDescent="0.5">
      <c r="A28" s="273" t="s">
        <v>821</v>
      </c>
      <c r="B28" s="292">
        <v>927.3</v>
      </c>
      <c r="C28" s="292">
        <v>952.7</v>
      </c>
      <c r="D28" s="292">
        <v>965.4</v>
      </c>
      <c r="E28" s="292">
        <v>960.6</v>
      </c>
      <c r="F28" s="292">
        <v>981.3</v>
      </c>
      <c r="G28" s="292">
        <v>1016.7</v>
      </c>
      <c r="H28" s="292">
        <v>1042.9000000000001</v>
      </c>
      <c r="I28" s="292">
        <v>1067</v>
      </c>
      <c r="J28" s="292">
        <v>1166.2</v>
      </c>
      <c r="K28" s="292">
        <v>1235</v>
      </c>
      <c r="L28" s="273" t="s">
        <v>822</v>
      </c>
      <c r="M28" s="273"/>
      <c r="N28" s="273"/>
      <c r="O28" s="273"/>
      <c r="P28" s="287"/>
      <c r="Q28" s="287"/>
      <c r="R28" s="287"/>
      <c r="S28" s="287"/>
    </row>
    <row r="29" spans="1:19" s="274" customFormat="1" ht="18.5" x14ac:dyDescent="0.5">
      <c r="A29" s="273" t="s">
        <v>823</v>
      </c>
      <c r="B29" s="292">
        <v>927.3</v>
      </c>
      <c r="C29" s="292">
        <v>952.7</v>
      </c>
      <c r="D29" s="292">
        <v>965.4</v>
      </c>
      <c r="E29" s="292">
        <v>960.6</v>
      </c>
      <c r="F29" s="292">
        <v>981.3</v>
      </c>
      <c r="G29" s="292">
        <v>1016.7</v>
      </c>
      <c r="H29" s="292">
        <v>1042.7</v>
      </c>
      <c r="I29" s="292">
        <v>1067</v>
      </c>
      <c r="J29" s="292">
        <v>1166.2</v>
      </c>
      <c r="K29" s="292">
        <v>1235</v>
      </c>
      <c r="L29" s="273" t="s">
        <v>824</v>
      </c>
      <c r="M29" s="273"/>
      <c r="N29" s="273"/>
      <c r="O29" s="273"/>
      <c r="P29" s="287"/>
      <c r="Q29" s="287"/>
      <c r="R29" s="287"/>
      <c r="S29" s="287"/>
    </row>
    <row r="30" spans="1:19" s="274" customFormat="1" ht="18.5" x14ac:dyDescent="0.5">
      <c r="A30" s="273" t="s">
        <v>866</v>
      </c>
      <c r="B30" s="292">
        <v>927.3</v>
      </c>
      <c r="C30" s="292">
        <v>952.7</v>
      </c>
      <c r="D30" s="292">
        <v>965.4</v>
      </c>
      <c r="E30" s="292">
        <v>960.6</v>
      </c>
      <c r="F30" s="292">
        <v>981.3</v>
      </c>
      <c r="G30" s="292">
        <v>1016.7</v>
      </c>
      <c r="H30" s="292">
        <v>1042.7</v>
      </c>
      <c r="I30" s="292">
        <v>1067</v>
      </c>
      <c r="J30" s="292">
        <v>1166.2</v>
      </c>
      <c r="K30" s="292">
        <v>1235</v>
      </c>
      <c r="L30" s="273" t="s">
        <v>867</v>
      </c>
      <c r="M30" s="273"/>
      <c r="N30" s="273"/>
      <c r="O30" s="273"/>
      <c r="P30" s="287"/>
      <c r="Q30" s="287"/>
      <c r="R30" s="287"/>
      <c r="S30" s="287"/>
    </row>
    <row r="31" spans="1:19" s="274" customFormat="1" ht="18.5" x14ac:dyDescent="0.5">
      <c r="A31" s="273" t="s">
        <v>827</v>
      </c>
      <c r="B31" s="292">
        <v>927.3</v>
      </c>
      <c r="C31" s="292">
        <v>952.7</v>
      </c>
      <c r="D31" s="292">
        <v>965.4</v>
      </c>
      <c r="E31" s="292">
        <v>960.6</v>
      </c>
      <c r="F31" s="292">
        <v>981.3</v>
      </c>
      <c r="G31" s="292">
        <v>1016.7</v>
      </c>
      <c r="H31" s="292">
        <v>1042.7</v>
      </c>
      <c r="I31" s="292">
        <v>1067</v>
      </c>
      <c r="J31" s="292">
        <v>1166.2</v>
      </c>
      <c r="K31" s="292">
        <v>1235</v>
      </c>
      <c r="L31" s="273" t="s">
        <v>828</v>
      </c>
      <c r="M31" s="273"/>
      <c r="N31" s="273"/>
      <c r="O31" s="273"/>
      <c r="P31" s="287"/>
      <c r="Q31" s="287"/>
      <c r="R31" s="287"/>
      <c r="S31" s="287"/>
    </row>
    <row r="32" spans="1:19" s="274" customFormat="1" ht="18.5" x14ac:dyDescent="0.5">
      <c r="B32" s="288"/>
      <c r="C32" s="288"/>
      <c r="D32" s="276"/>
      <c r="E32" s="276"/>
      <c r="F32" s="276"/>
      <c r="G32" s="276"/>
      <c r="H32" s="276"/>
      <c r="I32" s="276"/>
      <c r="J32" s="276"/>
      <c r="K32" s="276"/>
      <c r="L32" s="273"/>
      <c r="M32" s="273"/>
      <c r="N32" s="273"/>
      <c r="O32" s="273"/>
      <c r="P32" s="286"/>
      <c r="Q32" s="286"/>
      <c r="R32" s="286"/>
      <c r="S32" s="286"/>
    </row>
    <row r="33" spans="1:19" s="274" customFormat="1" ht="18.5" x14ac:dyDescent="0.5">
      <c r="A33" s="273" t="s">
        <v>829</v>
      </c>
      <c r="B33" s="292">
        <v>572.29999999999995</v>
      </c>
      <c r="C33" s="292">
        <v>574.20000000000005</v>
      </c>
      <c r="D33" s="292">
        <v>587.29999999999995</v>
      </c>
      <c r="E33" s="292">
        <v>594</v>
      </c>
      <c r="F33" s="292">
        <v>548.20000000000005</v>
      </c>
      <c r="G33" s="292">
        <v>557.6</v>
      </c>
      <c r="H33" s="292">
        <v>570.29999999999995</v>
      </c>
      <c r="I33" s="292">
        <v>592.79999999999995</v>
      </c>
      <c r="J33" s="292">
        <v>634.1</v>
      </c>
      <c r="K33" s="292">
        <v>632.9</v>
      </c>
      <c r="L33" s="273" t="s">
        <v>868</v>
      </c>
      <c r="M33" s="273"/>
      <c r="N33" s="273"/>
      <c r="O33" s="273"/>
      <c r="P33" s="287"/>
      <c r="Q33" s="287"/>
      <c r="R33" s="287"/>
      <c r="S33" s="287"/>
    </row>
    <row r="34" spans="1:19" s="274" customFormat="1" ht="18.5" x14ac:dyDescent="0.5">
      <c r="A34" s="273" t="s">
        <v>819</v>
      </c>
      <c r="B34" s="292">
        <v>572.29999999999995</v>
      </c>
      <c r="C34" s="292">
        <v>574.20000000000005</v>
      </c>
      <c r="D34" s="292">
        <v>587.29999999999995</v>
      </c>
      <c r="E34" s="292">
        <v>594</v>
      </c>
      <c r="F34" s="292">
        <v>548.20000000000005</v>
      </c>
      <c r="G34" s="292">
        <v>557.6</v>
      </c>
      <c r="H34" s="292">
        <v>570.29999999999995</v>
      </c>
      <c r="I34" s="292">
        <v>592.79999999999995</v>
      </c>
      <c r="J34" s="292">
        <v>634.1</v>
      </c>
      <c r="K34" s="292">
        <v>632.9</v>
      </c>
      <c r="L34" s="273" t="s">
        <v>820</v>
      </c>
      <c r="M34" s="273"/>
      <c r="N34" s="273"/>
      <c r="O34" s="273"/>
      <c r="P34" s="287"/>
      <c r="Q34" s="287"/>
      <c r="R34" s="287"/>
      <c r="S34" s="287"/>
    </row>
    <row r="35" spans="1:19" s="274" customFormat="1" ht="18.5" x14ac:dyDescent="0.5">
      <c r="A35" s="273" t="s">
        <v>831</v>
      </c>
      <c r="B35" s="292">
        <v>572.29999999999995</v>
      </c>
      <c r="C35" s="292">
        <v>574.20000000000005</v>
      </c>
      <c r="D35" s="292">
        <v>587.29999999999995</v>
      </c>
      <c r="E35" s="292">
        <v>594</v>
      </c>
      <c r="F35" s="292">
        <v>548.20000000000005</v>
      </c>
      <c r="G35" s="292">
        <v>557.6</v>
      </c>
      <c r="H35" s="292">
        <v>570.29999999999995</v>
      </c>
      <c r="I35" s="292">
        <v>592.79999999999995</v>
      </c>
      <c r="J35" s="292">
        <v>634.1</v>
      </c>
      <c r="K35" s="292">
        <v>632.9</v>
      </c>
      <c r="L35" s="273" t="s">
        <v>822</v>
      </c>
      <c r="M35" s="273"/>
      <c r="N35" s="273"/>
      <c r="O35" s="273"/>
      <c r="P35" s="287"/>
      <c r="Q35" s="287"/>
      <c r="R35" s="287"/>
      <c r="S35" s="287"/>
    </row>
    <row r="36" spans="1:19" s="274" customFormat="1" ht="18.5" x14ac:dyDescent="0.5">
      <c r="A36" s="273" t="s">
        <v>823</v>
      </c>
      <c r="B36" s="292">
        <v>572.29999999999995</v>
      </c>
      <c r="C36" s="292">
        <v>574.20000000000005</v>
      </c>
      <c r="D36" s="292">
        <v>587.29999999999995</v>
      </c>
      <c r="E36" s="292">
        <v>594</v>
      </c>
      <c r="F36" s="292">
        <v>548.20000000000005</v>
      </c>
      <c r="G36" s="292">
        <v>557.6</v>
      </c>
      <c r="H36" s="292">
        <v>570.29999999999995</v>
      </c>
      <c r="I36" s="292">
        <v>592.79999999999995</v>
      </c>
      <c r="J36" s="292">
        <v>634.1</v>
      </c>
      <c r="K36" s="292">
        <v>632.9</v>
      </c>
      <c r="L36" s="273" t="s">
        <v>824</v>
      </c>
      <c r="M36" s="273"/>
      <c r="N36" s="273"/>
      <c r="O36" s="273"/>
      <c r="P36" s="287"/>
      <c r="Q36" s="287"/>
      <c r="R36" s="287"/>
      <c r="S36" s="287"/>
    </row>
    <row r="37" spans="1:19" s="274" customFormat="1" ht="18.5" x14ac:dyDescent="0.5">
      <c r="A37" s="273" t="s">
        <v>866</v>
      </c>
      <c r="B37" s="292">
        <v>572.29999999999995</v>
      </c>
      <c r="C37" s="292">
        <v>574.20000000000005</v>
      </c>
      <c r="D37" s="292">
        <v>587.29999999999995</v>
      </c>
      <c r="E37" s="292">
        <v>594</v>
      </c>
      <c r="F37" s="292">
        <v>548.20000000000005</v>
      </c>
      <c r="G37" s="292">
        <v>557.6</v>
      </c>
      <c r="H37" s="292">
        <v>570.29999999999995</v>
      </c>
      <c r="I37" s="292">
        <v>592.79999999999995</v>
      </c>
      <c r="J37" s="292">
        <v>634.1</v>
      </c>
      <c r="K37" s="292">
        <v>632.9</v>
      </c>
      <c r="L37" s="273" t="s">
        <v>867</v>
      </c>
      <c r="M37" s="273"/>
      <c r="N37" s="273"/>
      <c r="O37" s="273"/>
      <c r="P37" s="287"/>
      <c r="Q37" s="287"/>
      <c r="R37" s="287"/>
      <c r="S37" s="287"/>
    </row>
    <row r="38" spans="1:19" s="274" customFormat="1" ht="18.5" x14ac:dyDescent="0.5">
      <c r="A38" s="273" t="s">
        <v>827</v>
      </c>
      <c r="B38" s="292">
        <v>572.29999999999995</v>
      </c>
      <c r="C38" s="292">
        <v>574.20000000000005</v>
      </c>
      <c r="D38" s="292">
        <v>587.29999999999995</v>
      </c>
      <c r="E38" s="292">
        <v>594</v>
      </c>
      <c r="F38" s="292">
        <v>548.20000000000005</v>
      </c>
      <c r="G38" s="292">
        <v>557.6</v>
      </c>
      <c r="H38" s="292">
        <v>570.29999999999995</v>
      </c>
      <c r="I38" s="292">
        <v>592.79999999999995</v>
      </c>
      <c r="J38" s="292">
        <v>634.1</v>
      </c>
      <c r="K38" s="292">
        <v>632.9</v>
      </c>
      <c r="L38" s="273" t="s">
        <v>828</v>
      </c>
      <c r="M38" s="273"/>
      <c r="N38" s="273"/>
      <c r="O38" s="273"/>
      <c r="P38" s="287"/>
      <c r="Q38" s="287"/>
      <c r="R38" s="287"/>
      <c r="S38" s="287"/>
    </row>
    <row r="39" spans="1:19" s="274" customFormat="1" ht="18.5" x14ac:dyDescent="0.5">
      <c r="B39" s="288"/>
      <c r="C39" s="288"/>
      <c r="D39" s="276"/>
      <c r="E39" s="276"/>
      <c r="F39" s="276"/>
      <c r="G39" s="276"/>
      <c r="H39" s="276"/>
      <c r="I39" s="276"/>
      <c r="J39" s="276"/>
      <c r="K39" s="276"/>
      <c r="L39" s="273"/>
      <c r="M39" s="273"/>
      <c r="N39" s="273"/>
      <c r="O39" s="273"/>
      <c r="P39" s="286"/>
      <c r="Q39" s="286"/>
      <c r="R39" s="286"/>
      <c r="S39" s="286"/>
    </row>
    <row r="40" spans="1:19" s="274" customFormat="1" ht="18.5" x14ac:dyDescent="0.5">
      <c r="A40" s="273" t="s">
        <v>833</v>
      </c>
      <c r="B40" s="292">
        <v>207.5</v>
      </c>
      <c r="C40" s="292">
        <v>203.3</v>
      </c>
      <c r="D40" s="292">
        <v>163.19999999999999</v>
      </c>
      <c r="E40" s="292">
        <v>138.1</v>
      </c>
      <c r="F40" s="292">
        <v>174.6</v>
      </c>
      <c r="G40" s="292">
        <v>291.39999999999998</v>
      </c>
      <c r="H40" s="292">
        <v>282.60000000000002</v>
      </c>
      <c r="I40" s="292">
        <v>214.7</v>
      </c>
      <c r="J40" s="292">
        <v>231</v>
      </c>
      <c r="K40" s="292">
        <v>293.89999999999998</v>
      </c>
      <c r="L40" s="273" t="s">
        <v>869</v>
      </c>
      <c r="M40" s="273"/>
      <c r="N40" s="273"/>
      <c r="O40" s="273"/>
      <c r="P40" s="287"/>
      <c r="Q40" s="287"/>
      <c r="R40" s="287"/>
      <c r="S40" s="287"/>
    </row>
    <row r="41" spans="1:19" s="274" customFormat="1" ht="18.5" x14ac:dyDescent="0.5">
      <c r="A41" s="273"/>
      <c r="B41" s="288"/>
      <c r="C41" s="288"/>
      <c r="D41" s="276"/>
      <c r="E41" s="276"/>
      <c r="F41" s="276"/>
      <c r="G41" s="276"/>
      <c r="H41" s="276"/>
      <c r="I41" s="276"/>
      <c r="J41" s="276"/>
      <c r="K41" s="276"/>
      <c r="L41" s="273"/>
      <c r="M41" s="273"/>
      <c r="N41" s="273"/>
      <c r="O41" s="273"/>
      <c r="P41" s="286"/>
      <c r="Q41" s="286"/>
      <c r="R41" s="286"/>
      <c r="S41" s="286"/>
    </row>
    <row r="42" spans="1:19" s="274" customFormat="1" ht="18.5" x14ac:dyDescent="0.5">
      <c r="A42" s="273" t="s">
        <v>835</v>
      </c>
      <c r="B42" s="292">
        <v>1280.0999999999999</v>
      </c>
      <c r="C42" s="292">
        <v>1303.5</v>
      </c>
      <c r="D42" s="292">
        <v>1312.3</v>
      </c>
      <c r="E42" s="292">
        <v>1321.3</v>
      </c>
      <c r="F42" s="292">
        <v>1375.4</v>
      </c>
      <c r="G42" s="292">
        <v>864.9</v>
      </c>
      <c r="H42" s="292">
        <v>1005.9</v>
      </c>
      <c r="I42" s="292">
        <v>1046.9000000000001</v>
      </c>
      <c r="J42" s="292">
        <v>1022.1</v>
      </c>
      <c r="K42" s="292">
        <v>1002.8</v>
      </c>
      <c r="L42" s="273" t="s">
        <v>836</v>
      </c>
      <c r="M42" s="273"/>
      <c r="N42" s="273"/>
      <c r="O42" s="273"/>
      <c r="P42" s="287"/>
      <c r="Q42" s="287"/>
      <c r="R42" s="287"/>
      <c r="S42" s="287"/>
    </row>
    <row r="43" spans="1:19" s="274" customFormat="1" ht="18.5" x14ac:dyDescent="0.5">
      <c r="A43" s="273" t="s">
        <v>837</v>
      </c>
      <c r="B43" s="292">
        <v>626.79999999999995</v>
      </c>
      <c r="C43" s="292">
        <v>641</v>
      </c>
      <c r="D43" s="292">
        <v>655.5</v>
      </c>
      <c r="E43" s="292">
        <v>667.4</v>
      </c>
      <c r="F43" s="292">
        <v>689.2</v>
      </c>
      <c r="G43" s="292">
        <v>708.2</v>
      </c>
      <c r="H43" s="292">
        <v>698.8</v>
      </c>
      <c r="I43" s="292">
        <v>733.9</v>
      </c>
      <c r="J43" s="292">
        <v>681.9</v>
      </c>
      <c r="K43" s="292">
        <v>714.2</v>
      </c>
      <c r="L43" s="273" t="s">
        <v>838</v>
      </c>
      <c r="M43" s="273"/>
      <c r="N43" s="273"/>
      <c r="O43" s="273"/>
      <c r="P43" s="287"/>
      <c r="Q43" s="287"/>
      <c r="R43" s="287"/>
      <c r="S43" s="287"/>
    </row>
    <row r="44" spans="1:19" s="274" customFormat="1" ht="18.5" x14ac:dyDescent="0.5">
      <c r="A44" s="273" t="s">
        <v>839</v>
      </c>
      <c r="B44" s="292">
        <v>1317.1</v>
      </c>
      <c r="C44" s="292">
        <v>1339.5</v>
      </c>
      <c r="D44" s="292">
        <v>1347.4</v>
      </c>
      <c r="E44" s="292">
        <v>1355.1</v>
      </c>
      <c r="F44" s="292">
        <v>1413.2</v>
      </c>
      <c r="G44" s="292">
        <v>870.8</v>
      </c>
      <c r="H44" s="292">
        <v>1018.8</v>
      </c>
      <c r="I44" s="292">
        <v>1059.4000000000001</v>
      </c>
      <c r="J44" s="292">
        <v>1035.9000000000001</v>
      </c>
      <c r="K44" s="292">
        <v>1014.2</v>
      </c>
      <c r="L44" s="273" t="s">
        <v>840</v>
      </c>
      <c r="M44" s="273"/>
      <c r="N44" s="273"/>
      <c r="O44" s="273"/>
      <c r="P44" s="287"/>
      <c r="Q44" s="287"/>
      <c r="R44" s="287"/>
      <c r="S44" s="287"/>
    </row>
    <row r="45" spans="1:19" s="274" customFormat="1" ht="18.5" x14ac:dyDescent="0.5">
      <c r="A45" s="273"/>
      <c r="B45" s="288"/>
      <c r="C45" s="288"/>
      <c r="D45" s="276"/>
      <c r="E45" s="276"/>
      <c r="F45" s="276"/>
      <c r="G45" s="276"/>
      <c r="H45" s="276"/>
      <c r="I45" s="276"/>
      <c r="J45" s="276"/>
      <c r="K45" s="276"/>
      <c r="L45" s="273"/>
      <c r="M45" s="273"/>
      <c r="N45" s="273"/>
      <c r="O45" s="273"/>
      <c r="P45" s="286"/>
      <c r="Q45" s="286"/>
      <c r="R45" s="286"/>
      <c r="S45" s="286"/>
    </row>
    <row r="46" spans="1:19" s="274" customFormat="1" ht="18.5" x14ac:dyDescent="0.5">
      <c r="A46" s="273" t="s">
        <v>841</v>
      </c>
      <c r="B46" s="292">
        <v>707.2</v>
      </c>
      <c r="C46" s="292">
        <v>716.6</v>
      </c>
      <c r="D46" s="292">
        <v>727.7</v>
      </c>
      <c r="E46" s="292">
        <v>744.9</v>
      </c>
      <c r="F46" s="292">
        <v>765.5</v>
      </c>
      <c r="G46" s="292">
        <v>607.29999999999995</v>
      </c>
      <c r="H46" s="292">
        <v>638.70000000000005</v>
      </c>
      <c r="I46" s="292">
        <v>646.4</v>
      </c>
      <c r="J46" s="292">
        <v>593.5</v>
      </c>
      <c r="K46" s="292">
        <v>602.70000000000005</v>
      </c>
      <c r="L46" s="273" t="s">
        <v>842</v>
      </c>
      <c r="M46" s="273"/>
      <c r="N46" s="273"/>
      <c r="O46" s="273"/>
      <c r="P46" s="287"/>
      <c r="Q46" s="287"/>
      <c r="R46" s="287"/>
      <c r="S46" s="287"/>
    </row>
    <row r="47" spans="1:19" s="274" customFormat="1" ht="18.5" x14ac:dyDescent="0.5">
      <c r="A47" s="273" t="s">
        <v>837</v>
      </c>
      <c r="B47" s="292">
        <v>626.79999999999995</v>
      </c>
      <c r="C47" s="292">
        <v>641</v>
      </c>
      <c r="D47" s="292">
        <v>655.5</v>
      </c>
      <c r="E47" s="292">
        <v>667.4</v>
      </c>
      <c r="F47" s="292">
        <v>689.2</v>
      </c>
      <c r="G47" s="292">
        <v>708.2</v>
      </c>
      <c r="H47" s="292">
        <v>698.8</v>
      </c>
      <c r="I47" s="292">
        <v>733.9</v>
      </c>
      <c r="J47" s="292">
        <v>681.9</v>
      </c>
      <c r="K47" s="292">
        <v>714.2</v>
      </c>
      <c r="L47" s="273" t="s">
        <v>838</v>
      </c>
      <c r="M47" s="273"/>
      <c r="N47" s="273"/>
      <c r="O47" s="273"/>
      <c r="P47" s="287"/>
      <c r="Q47" s="287"/>
      <c r="R47" s="287"/>
      <c r="S47" s="287"/>
    </row>
    <row r="48" spans="1:19" s="274" customFormat="1" ht="18.5" x14ac:dyDescent="0.5">
      <c r="A48" s="273" t="s">
        <v>839</v>
      </c>
      <c r="B48" s="292">
        <v>707.5</v>
      </c>
      <c r="C48" s="292">
        <v>716.9</v>
      </c>
      <c r="D48" s="292">
        <v>727.9</v>
      </c>
      <c r="E48" s="292">
        <v>745.2</v>
      </c>
      <c r="F48" s="292">
        <v>765.8</v>
      </c>
      <c r="G48" s="292">
        <v>607</v>
      </c>
      <c r="H48" s="292">
        <v>638.6</v>
      </c>
      <c r="I48" s="292">
        <v>646.1</v>
      </c>
      <c r="J48" s="292">
        <v>593.29999999999995</v>
      </c>
      <c r="K48" s="292">
        <v>602.4</v>
      </c>
      <c r="L48" s="273" t="s">
        <v>840</v>
      </c>
      <c r="M48" s="273"/>
      <c r="N48" s="273"/>
      <c r="O48" s="273"/>
      <c r="P48" s="287"/>
      <c r="Q48" s="287"/>
      <c r="R48" s="287"/>
      <c r="S48" s="287"/>
    </row>
    <row r="49" spans="1:13" x14ac:dyDescent="0.4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1"/>
    </row>
    <row r="50" spans="1:13" x14ac:dyDescent="0.4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</row>
    <row r="51" spans="1:13" ht="16.5" x14ac:dyDescent="0.45">
      <c r="A51" s="279" t="s">
        <v>843</v>
      </c>
      <c r="D51" s="114"/>
      <c r="E51" s="114"/>
      <c r="F51" s="114"/>
      <c r="G51" s="115" t="s">
        <v>391</v>
      </c>
      <c r="H51" s="115"/>
      <c r="I51" s="114"/>
      <c r="J51" s="114"/>
      <c r="K51" s="114"/>
      <c r="L51" s="114"/>
      <c r="M51" s="114"/>
    </row>
    <row r="52" spans="1:13" ht="16.5" x14ac:dyDescent="0.45">
      <c r="A52" s="281" t="s">
        <v>844</v>
      </c>
      <c r="D52" s="114"/>
      <c r="E52" s="114"/>
      <c r="F52" s="114"/>
      <c r="G52" s="115" t="s">
        <v>392</v>
      </c>
      <c r="H52" s="115"/>
      <c r="I52" s="114"/>
      <c r="J52" s="114"/>
      <c r="K52" s="114"/>
      <c r="L52" s="114"/>
      <c r="M52" s="114"/>
    </row>
    <row r="53" spans="1:13" ht="16.5" x14ac:dyDescent="0.45">
      <c r="A53" s="114"/>
      <c r="D53" s="114"/>
      <c r="E53" s="114"/>
      <c r="F53" s="114"/>
      <c r="G53" s="115"/>
      <c r="H53" s="115"/>
      <c r="I53" s="114"/>
      <c r="J53" s="114"/>
      <c r="K53" s="114"/>
      <c r="L53" s="114"/>
      <c r="M53" s="114"/>
    </row>
    <row r="54" spans="1:13" ht="16.5" x14ac:dyDescent="0.45">
      <c r="A54" s="283" t="s">
        <v>846</v>
      </c>
      <c r="D54" s="114"/>
      <c r="E54" s="114"/>
      <c r="F54" s="114"/>
      <c r="G54" s="282" t="s">
        <v>789</v>
      </c>
      <c r="H54" s="282"/>
      <c r="I54" s="114"/>
      <c r="J54" s="114"/>
      <c r="K54" s="114"/>
      <c r="L54" s="114"/>
      <c r="M54" s="114"/>
    </row>
    <row r="55" spans="1:13" ht="16.5" x14ac:dyDescent="0.45">
      <c r="A55" s="283" t="s">
        <v>632</v>
      </c>
      <c r="C55" s="282"/>
      <c r="D55" s="114"/>
      <c r="E55" s="114"/>
      <c r="F55" s="114"/>
      <c r="G55" s="282" t="s">
        <v>870</v>
      </c>
      <c r="H55" s="114"/>
      <c r="I55" s="114"/>
      <c r="J55" s="114"/>
      <c r="K55" s="114"/>
      <c r="L55" s="114"/>
      <c r="M55" s="114"/>
    </row>
  </sheetData>
  <hyperlinks>
    <hyperlink ref="L3" location="'ÍNDICE-INDEX'!A1" display="ÍNDICE - INDEX" xr:uid="{F5BD1537-76C5-4EBF-A31E-511C9608131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23CE-D80D-4851-AA85-BF90FA819D7B}">
  <sheetPr>
    <tabColor theme="9" tint="0.59999389629810485"/>
  </sheetPr>
  <dimension ref="A1:R56"/>
  <sheetViews>
    <sheetView zoomScale="70" zoomScaleNormal="70" workbookViewId="0">
      <selection activeCell="Q26" sqref="Q26"/>
    </sheetView>
  </sheetViews>
  <sheetFormatPr defaultColWidth="13.6328125" defaultRowHeight="15" x14ac:dyDescent="0.4"/>
  <cols>
    <col min="1" max="1" width="46.6328125" style="290" customWidth="1"/>
    <col min="2" max="2" width="12" style="290" customWidth="1"/>
    <col min="3" max="3" width="12.6328125" style="290" customWidth="1"/>
    <col min="4" max="4" width="15" style="290" bestFit="1" customWidth="1"/>
    <col min="5" max="6" width="13.90625" style="290" customWidth="1"/>
    <col min="7" max="7" width="12.36328125" style="290" bestFit="1" customWidth="1"/>
    <col min="8" max="11" width="12.36328125" style="290" customWidth="1"/>
    <col min="12" max="12" width="41" style="290" customWidth="1"/>
    <col min="13" max="13" width="0.453125" style="290" customWidth="1"/>
    <col min="14" max="16384" width="13.6328125" style="290"/>
  </cols>
  <sheetData>
    <row r="1" spans="1:18" ht="18.5" x14ac:dyDescent="0.5">
      <c r="A1" s="284" t="s">
        <v>871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18" ht="18.5" x14ac:dyDescent="0.5">
      <c r="A2" s="284" t="s">
        <v>872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16.5" x14ac:dyDescent="0.45">
      <c r="A3" s="283" t="s">
        <v>793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434" t="s">
        <v>1675</v>
      </c>
      <c r="M3" s="114"/>
      <c r="N3" s="114"/>
      <c r="O3" s="114"/>
      <c r="P3" s="114"/>
      <c r="Q3" s="114"/>
      <c r="R3" s="114"/>
    </row>
    <row r="4" spans="1:18" x14ac:dyDescent="0.4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18" s="274" customFormat="1" ht="18.5" x14ac:dyDescent="0.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73"/>
      <c r="N5" s="273"/>
      <c r="O5" s="273"/>
      <c r="P5" s="273"/>
      <c r="Q5" s="273"/>
      <c r="R5" s="273"/>
    </row>
    <row r="6" spans="1:18" s="275" customFormat="1" ht="18.5" x14ac:dyDescent="0.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87</v>
      </c>
      <c r="L6" s="10" t="s">
        <v>135</v>
      </c>
      <c r="M6" s="285"/>
      <c r="N6" s="285"/>
      <c r="O6" s="285"/>
      <c r="P6" s="285"/>
      <c r="Q6" s="285"/>
      <c r="R6" s="285"/>
    </row>
    <row r="7" spans="1:18" s="274" customFormat="1" ht="13.25" customHeight="1" x14ac:dyDescent="0.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273"/>
      <c r="N7" s="273"/>
      <c r="O7" s="273"/>
      <c r="P7" s="273"/>
      <c r="Q7" s="273"/>
      <c r="R7" s="273"/>
    </row>
    <row r="8" spans="1:18" s="274" customFormat="1" ht="15" customHeight="1" x14ac:dyDescent="0.5">
      <c r="A8" s="273"/>
      <c r="B8" s="295"/>
      <c r="D8" s="295"/>
      <c r="E8" s="295"/>
      <c r="F8" s="295"/>
      <c r="G8" s="295"/>
      <c r="H8" s="295"/>
      <c r="I8" s="295"/>
      <c r="J8" s="295"/>
      <c r="K8" s="295"/>
      <c r="L8" s="273"/>
      <c r="M8" s="273"/>
      <c r="N8" s="273"/>
      <c r="O8" s="273"/>
      <c r="P8" s="273"/>
      <c r="Q8" s="273"/>
      <c r="R8" s="273"/>
    </row>
    <row r="9" spans="1:18" s="274" customFormat="1" ht="15" customHeight="1" x14ac:dyDescent="0.5">
      <c r="A9" s="273" t="s">
        <v>873</v>
      </c>
      <c r="B9" s="287"/>
      <c r="D9" s="287"/>
      <c r="E9" s="287"/>
      <c r="F9" s="287"/>
      <c r="G9" s="287"/>
      <c r="H9" s="287"/>
      <c r="I9" s="287"/>
      <c r="J9" s="287"/>
      <c r="K9" s="287"/>
      <c r="L9" s="273" t="s">
        <v>874</v>
      </c>
      <c r="M9" s="273"/>
      <c r="N9" s="286"/>
      <c r="O9" s="273"/>
      <c r="P9" s="273"/>
      <c r="Q9" s="273"/>
      <c r="R9" s="273"/>
    </row>
    <row r="10" spans="1:18" s="274" customFormat="1" ht="15" customHeight="1" x14ac:dyDescent="0.5">
      <c r="A10" s="273" t="s">
        <v>875</v>
      </c>
      <c r="B10" s="292">
        <v>62477.599999999999</v>
      </c>
      <c r="C10" s="292">
        <v>61899.4</v>
      </c>
      <c r="D10" s="292">
        <v>61640.5</v>
      </c>
      <c r="E10" s="292">
        <v>60979.4</v>
      </c>
      <c r="F10" s="292">
        <v>62453.8</v>
      </c>
      <c r="G10" s="292">
        <v>65157.1</v>
      </c>
      <c r="H10" s="292">
        <v>68758.8</v>
      </c>
      <c r="I10" s="292">
        <v>65469.599999999999</v>
      </c>
      <c r="J10" s="292">
        <v>72528.899999999994</v>
      </c>
      <c r="K10" s="292">
        <v>82415.5</v>
      </c>
      <c r="L10" s="273" t="s">
        <v>876</v>
      </c>
      <c r="M10" s="273"/>
      <c r="N10" s="273"/>
      <c r="O10" s="287"/>
      <c r="P10" s="287"/>
      <c r="Q10" s="273"/>
      <c r="R10" s="295"/>
    </row>
    <row r="11" spans="1:18" s="274" customFormat="1" ht="15" customHeight="1" x14ac:dyDescent="0.5">
      <c r="A11" s="273"/>
      <c r="B11" s="286"/>
      <c r="C11" s="296"/>
      <c r="D11" s="296"/>
      <c r="E11" s="296"/>
      <c r="F11" s="296"/>
      <c r="G11" s="296"/>
      <c r="H11" s="296"/>
      <c r="I11" s="296"/>
      <c r="J11" s="296"/>
      <c r="K11" s="296"/>
      <c r="L11" s="273"/>
      <c r="M11" s="273"/>
      <c r="N11" s="273"/>
      <c r="O11" s="286"/>
      <c r="P11" s="286"/>
      <c r="Q11" s="273"/>
      <c r="R11" s="295"/>
    </row>
    <row r="12" spans="1:18" s="274" customFormat="1" ht="15" customHeight="1" x14ac:dyDescent="0.5">
      <c r="A12" s="273" t="s">
        <v>877</v>
      </c>
      <c r="B12" s="292">
        <v>9534.9</v>
      </c>
      <c r="C12" s="292">
        <v>9209</v>
      </c>
      <c r="D12" s="292">
        <v>9401</v>
      </c>
      <c r="E12" s="292">
        <v>8811.2000000000007</v>
      </c>
      <c r="F12" s="292">
        <v>9067.7999999999993</v>
      </c>
      <c r="G12" s="292">
        <v>9351.5</v>
      </c>
      <c r="H12" s="292">
        <v>9622.1</v>
      </c>
      <c r="I12" s="292">
        <v>9685.6</v>
      </c>
      <c r="J12" s="292">
        <v>9815.5</v>
      </c>
      <c r="K12" s="292">
        <v>10861.3</v>
      </c>
      <c r="L12" s="273" t="s">
        <v>537</v>
      </c>
      <c r="M12" s="273"/>
      <c r="N12" s="273"/>
      <c r="O12" s="287"/>
      <c r="P12" s="287"/>
      <c r="Q12" s="287"/>
      <c r="R12" s="287"/>
    </row>
    <row r="13" spans="1:18" s="274" customFormat="1" ht="15" customHeight="1" x14ac:dyDescent="0.5">
      <c r="A13" s="273" t="s">
        <v>802</v>
      </c>
      <c r="B13" s="286"/>
      <c r="C13" s="296"/>
      <c r="D13" s="297"/>
      <c r="E13" s="297"/>
      <c r="F13" s="297"/>
      <c r="G13" s="297"/>
      <c r="H13" s="297"/>
      <c r="I13" s="297"/>
      <c r="J13" s="297"/>
      <c r="K13" s="297"/>
      <c r="L13" s="273" t="s">
        <v>802</v>
      </c>
      <c r="M13" s="273"/>
      <c r="N13" s="273"/>
      <c r="O13" s="286"/>
      <c r="P13" s="286"/>
      <c r="Q13" s="286"/>
      <c r="R13" s="286"/>
    </row>
    <row r="14" spans="1:18" s="274" customFormat="1" ht="15" customHeight="1" x14ac:dyDescent="0.5">
      <c r="A14" s="273" t="s">
        <v>878</v>
      </c>
      <c r="B14" s="286"/>
      <c r="C14" s="296"/>
      <c r="D14" s="297"/>
      <c r="E14" s="297"/>
      <c r="F14" s="297"/>
      <c r="G14" s="297"/>
      <c r="H14" s="297"/>
      <c r="I14" s="297"/>
      <c r="J14" s="297"/>
      <c r="K14" s="297"/>
      <c r="L14" s="273" t="s">
        <v>879</v>
      </c>
      <c r="M14" s="273"/>
      <c r="N14" s="273"/>
      <c r="O14" s="286"/>
      <c r="P14" s="286"/>
      <c r="Q14" s="287"/>
      <c r="R14" s="287"/>
    </row>
    <row r="15" spans="1:18" s="274" customFormat="1" ht="15" customHeight="1" x14ac:dyDescent="0.5">
      <c r="A15" s="273" t="s">
        <v>880</v>
      </c>
      <c r="B15" s="292">
        <v>1899.9</v>
      </c>
      <c r="C15" s="292">
        <v>1923.5</v>
      </c>
      <c r="D15" s="292">
        <v>1877</v>
      </c>
      <c r="E15" s="292">
        <v>1753.1</v>
      </c>
      <c r="F15" s="292">
        <v>1806</v>
      </c>
      <c r="G15" s="292">
        <v>1909.5</v>
      </c>
      <c r="H15" s="292">
        <v>2000.8</v>
      </c>
      <c r="I15" s="292">
        <v>1780.3</v>
      </c>
      <c r="J15" s="292">
        <v>2198.4</v>
      </c>
      <c r="K15" s="292">
        <v>2324.4</v>
      </c>
      <c r="L15" s="273" t="s">
        <v>881</v>
      </c>
      <c r="M15" s="273"/>
      <c r="N15" s="273"/>
      <c r="O15" s="287"/>
      <c r="P15" s="287"/>
      <c r="Q15" s="286"/>
      <c r="R15" s="286"/>
    </row>
    <row r="16" spans="1:18" s="274" customFormat="1" ht="15" customHeight="1" x14ac:dyDescent="0.5">
      <c r="A16" s="273"/>
      <c r="B16" s="286"/>
      <c r="C16" s="296"/>
      <c r="D16" s="297"/>
      <c r="E16" s="297"/>
      <c r="F16" s="297"/>
      <c r="G16" s="297"/>
      <c r="H16" s="297"/>
      <c r="I16" s="297"/>
      <c r="J16" s="297"/>
      <c r="K16" s="297"/>
      <c r="L16" s="273"/>
      <c r="M16" s="273"/>
      <c r="N16" s="273"/>
      <c r="O16" s="286"/>
      <c r="P16" s="286"/>
      <c r="Q16" s="286"/>
      <c r="R16" s="286"/>
    </row>
    <row r="17" spans="1:18" s="274" customFormat="1" ht="15" customHeight="1" x14ac:dyDescent="0.5">
      <c r="A17" s="273" t="s">
        <v>882</v>
      </c>
      <c r="B17" s="292">
        <v>3833.3</v>
      </c>
      <c r="C17" s="292">
        <v>3472.2</v>
      </c>
      <c r="D17" s="292">
        <v>3203</v>
      </c>
      <c r="E17" s="292">
        <v>2856.8</v>
      </c>
      <c r="F17" s="292">
        <v>2376.6999999999998</v>
      </c>
      <c r="G17" s="292">
        <v>2483.6999999999998</v>
      </c>
      <c r="H17" s="292">
        <v>2753.7</v>
      </c>
      <c r="I17" s="292">
        <v>2448.3000000000002</v>
      </c>
      <c r="J17" s="292">
        <v>3069.4</v>
      </c>
      <c r="K17" s="292">
        <v>3001.8</v>
      </c>
      <c r="L17" s="273" t="s">
        <v>883</v>
      </c>
      <c r="M17" s="273"/>
      <c r="N17" s="273"/>
      <c r="O17" s="287"/>
      <c r="P17" s="287"/>
      <c r="Q17" s="287"/>
      <c r="R17" s="287"/>
    </row>
    <row r="18" spans="1:18" s="274" customFormat="1" ht="15" customHeight="1" x14ac:dyDescent="0.5">
      <c r="A18" s="273" t="s">
        <v>802</v>
      </c>
      <c r="B18" s="288"/>
      <c r="C18" s="296"/>
      <c r="D18" s="298"/>
      <c r="E18" s="298"/>
      <c r="F18" s="298"/>
      <c r="G18" s="298"/>
      <c r="H18" s="298"/>
      <c r="I18" s="298"/>
      <c r="J18" s="298"/>
      <c r="K18" s="298"/>
      <c r="L18" s="273" t="s">
        <v>802</v>
      </c>
      <c r="M18" s="273"/>
      <c r="N18" s="273"/>
      <c r="O18" s="286"/>
      <c r="P18" s="286"/>
      <c r="Q18" s="286"/>
      <c r="R18" s="286"/>
    </row>
    <row r="19" spans="1:18" s="274" customFormat="1" ht="15" customHeight="1" x14ac:dyDescent="0.5">
      <c r="A19" s="273" t="s">
        <v>884</v>
      </c>
      <c r="B19" s="292">
        <v>1508.8</v>
      </c>
      <c r="C19" s="292">
        <v>1464.8</v>
      </c>
      <c r="D19" s="292">
        <v>1627.9</v>
      </c>
      <c r="E19" s="292">
        <v>1498.7</v>
      </c>
      <c r="F19" s="292">
        <v>1513.4</v>
      </c>
      <c r="G19" s="292">
        <v>1153.0999999999999</v>
      </c>
      <c r="H19" s="292">
        <v>1013.9</v>
      </c>
      <c r="I19" s="292">
        <v>940.7</v>
      </c>
      <c r="J19" s="292">
        <v>1096.7</v>
      </c>
      <c r="K19" s="292">
        <v>1257.5999999999999</v>
      </c>
      <c r="L19" s="273" t="s">
        <v>885</v>
      </c>
      <c r="M19" s="273"/>
      <c r="N19" s="273"/>
      <c r="O19" s="287"/>
      <c r="P19" s="287"/>
      <c r="Q19" s="287"/>
      <c r="R19" s="287"/>
    </row>
    <row r="20" spans="1:18" s="274" customFormat="1" ht="15" customHeight="1" x14ac:dyDescent="0.5">
      <c r="A20" s="273"/>
      <c r="B20" s="286"/>
      <c r="C20" s="296"/>
      <c r="D20" s="297"/>
      <c r="E20" s="297"/>
      <c r="F20" s="297"/>
      <c r="G20" s="297"/>
      <c r="H20" s="297"/>
      <c r="I20" s="297"/>
      <c r="J20" s="297"/>
      <c r="K20" s="297"/>
      <c r="L20" s="273"/>
      <c r="M20" s="273"/>
      <c r="N20" s="273"/>
      <c r="O20" s="286"/>
      <c r="P20" s="286"/>
      <c r="Q20" s="286"/>
      <c r="R20" s="286"/>
    </row>
    <row r="21" spans="1:18" s="274" customFormat="1" ht="15" customHeight="1" x14ac:dyDescent="0.5">
      <c r="A21" s="273" t="s">
        <v>886</v>
      </c>
      <c r="B21" s="292">
        <v>9978.5</v>
      </c>
      <c r="C21" s="292">
        <v>10318.700000000001</v>
      </c>
      <c r="D21" s="292">
        <v>10663.3</v>
      </c>
      <c r="E21" s="292">
        <v>11098.7</v>
      </c>
      <c r="F21" s="292">
        <v>11566.1</v>
      </c>
      <c r="G21" s="292">
        <v>12029.4</v>
      </c>
      <c r="H21" s="292">
        <v>12503.9</v>
      </c>
      <c r="I21" s="292">
        <v>9252.9</v>
      </c>
      <c r="J21" s="292">
        <v>10363.299999999999</v>
      </c>
      <c r="K21" s="292">
        <v>13368.6</v>
      </c>
      <c r="L21" s="273" t="s">
        <v>887</v>
      </c>
      <c r="M21" s="273"/>
      <c r="N21" s="273"/>
      <c r="O21" s="287"/>
      <c r="P21" s="287"/>
      <c r="Q21" s="287"/>
      <c r="R21" s="287"/>
    </row>
    <row r="22" spans="1:18" s="274" customFormat="1" ht="15" customHeight="1" x14ac:dyDescent="0.5">
      <c r="A22" s="273" t="s">
        <v>802</v>
      </c>
      <c r="B22" s="286"/>
      <c r="C22" s="296"/>
      <c r="D22" s="297"/>
      <c r="E22" s="297"/>
      <c r="F22" s="297"/>
      <c r="G22" s="297"/>
      <c r="H22" s="297"/>
      <c r="I22" s="297"/>
      <c r="J22" s="297"/>
      <c r="K22" s="297"/>
      <c r="L22" s="273" t="s">
        <v>802</v>
      </c>
      <c r="M22" s="273"/>
      <c r="N22" s="273"/>
      <c r="O22" s="286"/>
      <c r="P22" s="286"/>
      <c r="Q22" s="286"/>
      <c r="R22" s="286"/>
    </row>
    <row r="23" spans="1:18" s="274" customFormat="1" ht="15" customHeight="1" x14ac:dyDescent="0.5">
      <c r="A23" s="273" t="s">
        <v>888</v>
      </c>
      <c r="B23" s="292">
        <v>7504.6</v>
      </c>
      <c r="C23" s="292">
        <v>7368.7</v>
      </c>
      <c r="D23" s="292">
        <v>7666.9</v>
      </c>
      <c r="E23" s="292">
        <v>7746</v>
      </c>
      <c r="F23" s="292">
        <v>7730.5</v>
      </c>
      <c r="G23" s="292">
        <v>8046.7</v>
      </c>
      <c r="H23" s="292">
        <v>8709.2999999999993</v>
      </c>
      <c r="I23" s="292">
        <v>8469.2000000000007</v>
      </c>
      <c r="J23" s="292">
        <v>9952</v>
      </c>
      <c r="K23" s="292">
        <v>11111.4</v>
      </c>
      <c r="L23" s="273" t="s">
        <v>889</v>
      </c>
      <c r="M23" s="273"/>
      <c r="N23" s="273"/>
      <c r="O23" s="287"/>
      <c r="P23" s="287"/>
      <c r="Q23" s="287"/>
      <c r="R23" s="287"/>
    </row>
    <row r="24" spans="1:18" s="274" customFormat="1" ht="15" customHeight="1" x14ac:dyDescent="0.5">
      <c r="A24" s="273" t="s">
        <v>802</v>
      </c>
      <c r="B24" s="286"/>
      <c r="C24" s="296"/>
      <c r="D24" s="297"/>
      <c r="E24" s="297"/>
      <c r="F24" s="297"/>
      <c r="G24" s="297"/>
      <c r="H24" s="297"/>
      <c r="I24" s="297"/>
      <c r="J24" s="297"/>
      <c r="K24" s="297"/>
      <c r="L24" s="273" t="s">
        <v>802</v>
      </c>
      <c r="M24" s="273"/>
      <c r="N24" s="273"/>
      <c r="O24" s="286"/>
      <c r="P24" s="286"/>
      <c r="Q24" s="286"/>
      <c r="R24" s="286"/>
    </row>
    <row r="25" spans="1:18" s="274" customFormat="1" ht="15" customHeight="1" x14ac:dyDescent="0.5">
      <c r="A25" s="273" t="s">
        <v>890</v>
      </c>
      <c r="B25" s="292">
        <v>11608.7</v>
      </c>
      <c r="C25" s="292">
        <v>11673.1</v>
      </c>
      <c r="D25" s="292">
        <v>12482.1</v>
      </c>
      <c r="E25" s="292">
        <v>13256.4</v>
      </c>
      <c r="F25" s="292">
        <v>14108.2</v>
      </c>
      <c r="G25" s="292">
        <v>14996.5</v>
      </c>
      <c r="H25" s="292">
        <v>15578.2</v>
      </c>
      <c r="I25" s="292">
        <v>17526.2</v>
      </c>
      <c r="J25" s="292">
        <v>18529</v>
      </c>
      <c r="K25" s="292">
        <v>20653.099999999999</v>
      </c>
      <c r="L25" s="273" t="s">
        <v>891</v>
      </c>
      <c r="M25" s="273"/>
      <c r="N25" s="273"/>
      <c r="O25" s="287"/>
      <c r="P25" s="287"/>
      <c r="Q25" s="287"/>
      <c r="R25" s="287"/>
    </row>
    <row r="26" spans="1:18" s="274" customFormat="1" ht="15" customHeight="1" x14ac:dyDescent="0.5">
      <c r="A26" s="273"/>
      <c r="B26" s="286"/>
      <c r="C26" s="296"/>
      <c r="D26" s="297"/>
      <c r="E26" s="297"/>
      <c r="F26" s="297"/>
      <c r="G26" s="297"/>
      <c r="H26" s="297"/>
      <c r="I26" s="297"/>
      <c r="J26" s="297"/>
      <c r="K26" s="297"/>
      <c r="L26" s="273"/>
      <c r="M26" s="273"/>
      <c r="N26" s="273"/>
      <c r="O26" s="286"/>
      <c r="P26" s="286"/>
      <c r="Q26" s="286"/>
      <c r="R26" s="286"/>
    </row>
    <row r="27" spans="1:18" s="274" customFormat="1" ht="15" customHeight="1" x14ac:dyDescent="0.5">
      <c r="A27" s="273" t="s">
        <v>892</v>
      </c>
      <c r="B27" s="292">
        <v>2733.7</v>
      </c>
      <c r="C27" s="292">
        <v>2770.8</v>
      </c>
      <c r="D27" s="292">
        <v>2556.1999999999998</v>
      </c>
      <c r="E27" s="292">
        <v>2496.6</v>
      </c>
      <c r="F27" s="292">
        <v>2403.1999999999998</v>
      </c>
      <c r="G27" s="292">
        <v>2363.6999999999998</v>
      </c>
      <c r="H27" s="292">
        <v>2671.5</v>
      </c>
      <c r="I27" s="292">
        <v>3524.1</v>
      </c>
      <c r="J27" s="292">
        <v>3956.1</v>
      </c>
      <c r="K27" s="292">
        <v>4210.3</v>
      </c>
      <c r="L27" s="273" t="s">
        <v>893</v>
      </c>
      <c r="M27" s="273"/>
      <c r="N27" s="273"/>
      <c r="O27" s="287"/>
      <c r="P27" s="287"/>
      <c r="Q27" s="287"/>
      <c r="R27" s="287"/>
    </row>
    <row r="28" spans="1:18" s="274" customFormat="1" ht="15" customHeight="1" x14ac:dyDescent="0.5">
      <c r="A28" s="273" t="s">
        <v>802</v>
      </c>
      <c r="B28" s="286"/>
      <c r="C28" s="296"/>
      <c r="D28" s="297"/>
      <c r="E28" s="297"/>
      <c r="F28" s="297"/>
      <c r="G28" s="297"/>
      <c r="H28" s="297"/>
      <c r="I28" s="297"/>
      <c r="J28" s="297"/>
      <c r="K28" s="297"/>
      <c r="L28" s="273" t="s">
        <v>802</v>
      </c>
      <c r="M28" s="273"/>
      <c r="N28" s="273"/>
      <c r="O28" s="286"/>
      <c r="P28" s="286"/>
      <c r="Q28" s="286"/>
      <c r="R28" s="286"/>
    </row>
    <row r="29" spans="1:18" s="274" customFormat="1" ht="15" customHeight="1" x14ac:dyDescent="0.5">
      <c r="A29" s="273" t="s">
        <v>58</v>
      </c>
      <c r="B29" s="292">
        <v>7968.8</v>
      </c>
      <c r="C29" s="292">
        <v>7866.9</v>
      </c>
      <c r="D29" s="292">
        <v>6595.9</v>
      </c>
      <c r="E29" s="292">
        <v>6159.6</v>
      </c>
      <c r="F29" s="292">
        <v>6408.5</v>
      </c>
      <c r="G29" s="292">
        <v>7025.2</v>
      </c>
      <c r="H29" s="292">
        <v>7861.6</v>
      </c>
      <c r="I29" s="292">
        <v>6379.1</v>
      </c>
      <c r="J29" s="292">
        <v>7687.4</v>
      </c>
      <c r="K29" s="292">
        <v>9311.1</v>
      </c>
      <c r="L29" s="273" t="s">
        <v>59</v>
      </c>
      <c r="M29" s="273"/>
      <c r="N29" s="273"/>
      <c r="O29" s="287"/>
      <c r="P29" s="287"/>
      <c r="Q29" s="287"/>
      <c r="R29" s="287"/>
    </row>
    <row r="30" spans="1:18" s="274" customFormat="1" ht="15" customHeight="1" x14ac:dyDescent="0.5">
      <c r="A30" s="273" t="s">
        <v>802</v>
      </c>
      <c r="B30" s="286"/>
      <c r="C30" s="296"/>
      <c r="D30" s="297"/>
      <c r="E30" s="297"/>
      <c r="F30" s="297"/>
      <c r="G30" s="297"/>
      <c r="H30" s="297"/>
      <c r="I30" s="297"/>
      <c r="J30" s="297"/>
      <c r="K30" s="297"/>
      <c r="L30" s="273" t="s">
        <v>802</v>
      </c>
      <c r="M30" s="273"/>
      <c r="N30" s="273"/>
      <c r="O30" s="286"/>
      <c r="P30" s="286"/>
      <c r="Q30" s="286"/>
      <c r="R30" s="286"/>
    </row>
    <row r="31" spans="1:18" s="274" customFormat="1" ht="15" customHeight="1" x14ac:dyDescent="0.5">
      <c r="A31" s="273" t="s">
        <v>894</v>
      </c>
      <c r="B31" s="292">
        <v>4906.3999999999996</v>
      </c>
      <c r="C31" s="292">
        <v>5059.3</v>
      </c>
      <c r="D31" s="292">
        <v>5268.6</v>
      </c>
      <c r="E31" s="292">
        <v>5381.8</v>
      </c>
      <c r="F31" s="292">
        <v>5483.7</v>
      </c>
      <c r="G31" s="292">
        <v>5366.7</v>
      </c>
      <c r="H31" s="292">
        <v>5795.6</v>
      </c>
      <c r="I31" s="292">
        <v>4976.3</v>
      </c>
      <c r="J31" s="292">
        <v>5077.8999999999996</v>
      </c>
      <c r="K31" s="292">
        <v>5265.5</v>
      </c>
      <c r="L31" s="273" t="s">
        <v>895</v>
      </c>
      <c r="M31" s="273"/>
      <c r="N31" s="273"/>
      <c r="O31" s="287"/>
      <c r="P31" s="287"/>
      <c r="Q31" s="287"/>
      <c r="R31" s="287"/>
    </row>
    <row r="32" spans="1:18" s="274" customFormat="1" ht="15" customHeight="1" x14ac:dyDescent="0.5">
      <c r="A32" s="273" t="s">
        <v>802</v>
      </c>
      <c r="B32" s="286"/>
      <c r="C32" s="296"/>
      <c r="D32" s="297"/>
      <c r="E32" s="297"/>
      <c r="F32" s="297"/>
      <c r="G32" s="297"/>
      <c r="H32" s="297"/>
      <c r="I32" s="297"/>
      <c r="J32" s="297"/>
      <c r="K32" s="297"/>
      <c r="L32" s="273" t="s">
        <v>802</v>
      </c>
      <c r="M32" s="273"/>
      <c r="N32" s="273"/>
      <c r="O32" s="286"/>
      <c r="P32" s="286"/>
      <c r="Q32" s="286"/>
      <c r="R32" s="286"/>
    </row>
    <row r="33" spans="1:18" s="274" customFormat="1" ht="15" customHeight="1" x14ac:dyDescent="0.5">
      <c r="A33" s="273" t="s">
        <v>896</v>
      </c>
      <c r="B33" s="292">
        <v>2078.6999999999998</v>
      </c>
      <c r="C33" s="292">
        <v>2065.1</v>
      </c>
      <c r="D33" s="292">
        <v>1996.5</v>
      </c>
      <c r="E33" s="292">
        <v>1943.9</v>
      </c>
      <c r="F33" s="292">
        <v>1944.1</v>
      </c>
      <c r="G33" s="292">
        <v>1920.6</v>
      </c>
      <c r="H33" s="292">
        <v>1951.3</v>
      </c>
      <c r="I33" s="292">
        <v>1869.8</v>
      </c>
      <c r="J33" s="292">
        <v>1740.8</v>
      </c>
      <c r="K33" s="292">
        <v>1803.6</v>
      </c>
      <c r="L33" s="273" t="s">
        <v>897</v>
      </c>
      <c r="M33" s="273"/>
      <c r="N33" s="273"/>
      <c r="O33" s="287"/>
      <c r="P33" s="287"/>
      <c r="Q33" s="287"/>
      <c r="R33" s="287"/>
    </row>
    <row r="34" spans="1:18" s="274" customFormat="1" ht="15" customHeight="1" x14ac:dyDescent="0.5">
      <c r="A34" s="273" t="s">
        <v>802</v>
      </c>
      <c r="B34" s="286"/>
      <c r="C34" s="296"/>
      <c r="D34" s="297"/>
      <c r="E34" s="297"/>
      <c r="F34" s="297"/>
      <c r="G34" s="297"/>
      <c r="H34" s="297"/>
      <c r="I34" s="297"/>
      <c r="J34" s="297"/>
      <c r="K34" s="297"/>
      <c r="L34" s="273" t="s">
        <v>802</v>
      </c>
      <c r="M34" s="273"/>
      <c r="N34" s="273"/>
      <c r="O34" s="286"/>
      <c r="P34" s="286"/>
      <c r="Q34" s="286"/>
      <c r="R34" s="286"/>
    </row>
    <row r="35" spans="1:18" s="274" customFormat="1" ht="15" customHeight="1" x14ac:dyDescent="0.5">
      <c r="A35" s="273" t="s">
        <v>898</v>
      </c>
      <c r="B35" s="286"/>
      <c r="C35" s="296"/>
      <c r="D35" s="297"/>
      <c r="E35" s="297"/>
      <c r="F35" s="297"/>
      <c r="G35" s="297"/>
      <c r="H35" s="297"/>
      <c r="I35" s="297"/>
      <c r="J35" s="297"/>
      <c r="K35" s="297"/>
      <c r="L35" s="273" t="s">
        <v>899</v>
      </c>
      <c r="M35" s="273"/>
      <c r="N35" s="273"/>
      <c r="O35" s="286"/>
      <c r="P35" s="286"/>
      <c r="Q35" s="287"/>
      <c r="R35" s="287"/>
    </row>
    <row r="36" spans="1:18" s="274" customFormat="1" ht="15" customHeight="1" x14ac:dyDescent="0.5">
      <c r="A36" s="273" t="s">
        <v>900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73" t="s">
        <v>901</v>
      </c>
      <c r="M36" s="273"/>
      <c r="N36" s="273"/>
      <c r="O36" s="286"/>
      <c r="P36" s="286"/>
      <c r="Q36" s="286"/>
      <c r="R36" s="286"/>
    </row>
    <row r="37" spans="1:18" s="274" customFormat="1" ht="15" customHeight="1" x14ac:dyDescent="0.5">
      <c r="A37" s="273" t="s">
        <v>902</v>
      </c>
      <c r="B37" s="292">
        <v>368.6</v>
      </c>
      <c r="C37" s="292">
        <v>360.7</v>
      </c>
      <c r="D37" s="292">
        <v>334.4</v>
      </c>
      <c r="E37" s="292">
        <v>16.3</v>
      </c>
      <c r="F37" s="292">
        <v>16.3</v>
      </c>
      <c r="G37" s="292">
        <v>15.8</v>
      </c>
      <c r="H37" s="292">
        <v>16</v>
      </c>
      <c r="I37" s="292">
        <v>16.3</v>
      </c>
      <c r="J37" s="292">
        <v>16.100000000000001</v>
      </c>
      <c r="K37" s="292">
        <v>16.600000000000001</v>
      </c>
      <c r="L37" s="273" t="s">
        <v>903</v>
      </c>
      <c r="M37" s="273"/>
      <c r="N37" s="273"/>
      <c r="O37" s="287"/>
      <c r="P37" s="287"/>
      <c r="Q37" s="286"/>
      <c r="R37" s="286"/>
    </row>
    <row r="38" spans="1:18" s="274" customFormat="1" ht="15" customHeight="1" x14ac:dyDescent="0.5">
      <c r="A38" s="273" t="s">
        <v>802</v>
      </c>
      <c r="B38" s="286"/>
      <c r="C38" s="296"/>
      <c r="D38" s="297"/>
      <c r="E38" s="297"/>
      <c r="F38" s="297"/>
      <c r="G38" s="297"/>
      <c r="H38" s="297"/>
      <c r="I38" s="297"/>
      <c r="J38" s="297"/>
      <c r="K38" s="297"/>
      <c r="L38" s="273" t="s">
        <v>802</v>
      </c>
      <c r="M38" s="273"/>
      <c r="N38" s="273"/>
      <c r="O38" s="286"/>
      <c r="P38" s="286"/>
      <c r="Q38" s="286"/>
      <c r="R38" s="286"/>
    </row>
    <row r="39" spans="1:18" s="274" customFormat="1" ht="15" customHeight="1" x14ac:dyDescent="0.5">
      <c r="A39" s="273" t="s">
        <v>904</v>
      </c>
      <c r="B39" s="292">
        <v>1024.3</v>
      </c>
      <c r="C39" s="292">
        <v>974.9</v>
      </c>
      <c r="D39" s="292">
        <v>939.4</v>
      </c>
      <c r="E39" s="292">
        <v>936.7</v>
      </c>
      <c r="F39" s="292">
        <v>949.5</v>
      </c>
      <c r="G39" s="292">
        <v>831.5</v>
      </c>
      <c r="H39" s="292">
        <v>923.4</v>
      </c>
      <c r="I39" s="292">
        <v>745.3</v>
      </c>
      <c r="J39" s="292">
        <v>786.7</v>
      </c>
      <c r="K39" s="292">
        <v>1406.7</v>
      </c>
      <c r="L39" s="273" t="s">
        <v>905</v>
      </c>
      <c r="M39" s="273"/>
      <c r="N39" s="273"/>
      <c r="O39" s="287"/>
      <c r="P39" s="287"/>
      <c r="Q39" s="287"/>
      <c r="R39" s="287"/>
    </row>
    <row r="40" spans="1:18" s="274" customFormat="1" ht="15" customHeight="1" x14ac:dyDescent="0.5">
      <c r="A40" s="273"/>
      <c r="B40" s="286"/>
      <c r="C40" s="296"/>
      <c r="D40" s="297"/>
      <c r="E40" s="297"/>
      <c r="F40" s="297"/>
      <c r="G40" s="297"/>
      <c r="H40" s="297"/>
      <c r="I40" s="297"/>
      <c r="J40" s="297"/>
      <c r="K40" s="297"/>
      <c r="L40" s="273"/>
      <c r="M40" s="273"/>
      <c r="N40" s="273"/>
      <c r="O40" s="286"/>
      <c r="P40" s="286"/>
      <c r="Q40" s="286"/>
      <c r="R40" s="286"/>
    </row>
    <row r="41" spans="1:18" s="274" customFormat="1" ht="15" customHeight="1" x14ac:dyDescent="0.5">
      <c r="A41" s="273" t="s">
        <v>906</v>
      </c>
      <c r="B41" s="292">
        <v>838.9</v>
      </c>
      <c r="C41" s="292">
        <v>810.4</v>
      </c>
      <c r="D41" s="292">
        <v>853.3</v>
      </c>
      <c r="E41" s="292">
        <v>997.2</v>
      </c>
      <c r="F41" s="292">
        <v>947.8</v>
      </c>
      <c r="G41" s="292">
        <v>966</v>
      </c>
      <c r="H41" s="292">
        <v>969.2</v>
      </c>
      <c r="I41" s="292">
        <v>776.1</v>
      </c>
      <c r="J41" s="292">
        <v>1026.2</v>
      </c>
      <c r="K41" s="292">
        <v>1153.5</v>
      </c>
      <c r="L41" s="273" t="s">
        <v>907</v>
      </c>
      <c r="M41" s="273"/>
      <c r="N41" s="273"/>
      <c r="O41" s="287"/>
      <c r="P41" s="287"/>
      <c r="Q41" s="287"/>
      <c r="R41" s="287"/>
    </row>
    <row r="42" spans="1:18" s="274" customFormat="1" ht="15" customHeight="1" x14ac:dyDescent="0.5">
      <c r="A42" s="273"/>
      <c r="B42" s="286"/>
      <c r="C42" s="296"/>
      <c r="D42" s="297"/>
      <c r="E42" s="297"/>
      <c r="F42" s="297"/>
      <c r="G42" s="297"/>
      <c r="H42" s="297"/>
      <c r="I42" s="297"/>
      <c r="J42" s="297"/>
      <c r="K42" s="297"/>
      <c r="L42" s="273"/>
      <c r="M42" s="273"/>
      <c r="N42" s="273"/>
      <c r="O42" s="286"/>
      <c r="P42" s="286"/>
      <c r="Q42" s="286"/>
      <c r="R42" s="286"/>
    </row>
    <row r="43" spans="1:18" s="274" customFormat="1" ht="15" customHeight="1" x14ac:dyDescent="0.5">
      <c r="A43" s="273" t="s">
        <v>908</v>
      </c>
      <c r="B43" s="286"/>
      <c r="C43" s="296"/>
      <c r="D43" s="297"/>
      <c r="E43" s="297"/>
      <c r="F43" s="297"/>
      <c r="G43" s="297"/>
      <c r="H43" s="297"/>
      <c r="I43" s="297"/>
      <c r="J43" s="297"/>
      <c r="K43" s="297"/>
      <c r="L43" s="273" t="s">
        <v>909</v>
      </c>
      <c r="M43" s="273"/>
      <c r="N43" s="273"/>
      <c r="O43" s="286"/>
      <c r="P43" s="286"/>
      <c r="Q43" s="287"/>
      <c r="R43" s="287"/>
    </row>
    <row r="44" spans="1:18" s="274" customFormat="1" ht="15" customHeight="1" x14ac:dyDescent="0.5">
      <c r="A44" s="273" t="s">
        <v>910</v>
      </c>
      <c r="B44" s="286"/>
      <c r="C44" s="296"/>
      <c r="D44" s="297"/>
      <c r="E44" s="297"/>
      <c r="F44" s="297"/>
      <c r="G44" s="297"/>
      <c r="H44" s="297"/>
      <c r="I44" s="297"/>
      <c r="J44" s="297"/>
      <c r="K44" s="297"/>
      <c r="L44" s="273" t="s">
        <v>911</v>
      </c>
      <c r="M44" s="273"/>
      <c r="N44" s="273"/>
      <c r="O44" s="286"/>
      <c r="P44" s="286"/>
      <c r="Q44" s="286"/>
      <c r="R44" s="286"/>
    </row>
    <row r="45" spans="1:18" s="274" customFormat="1" ht="15" customHeight="1" x14ac:dyDescent="0.5">
      <c r="A45" s="273" t="s">
        <v>912</v>
      </c>
      <c r="B45" s="292">
        <v>65788.2</v>
      </c>
      <c r="C45" s="292">
        <v>65338</v>
      </c>
      <c r="D45" s="292">
        <v>65465.5</v>
      </c>
      <c r="E45" s="292">
        <v>64952.9</v>
      </c>
      <c r="F45" s="292">
        <v>66321.8</v>
      </c>
      <c r="G45" s="292">
        <v>68460</v>
      </c>
      <c r="H45" s="292">
        <v>72370.5</v>
      </c>
      <c r="I45" s="292">
        <v>68390.3</v>
      </c>
      <c r="J45" s="292">
        <v>75315.399999999994</v>
      </c>
      <c r="K45" s="292">
        <v>85745.600000000006</v>
      </c>
      <c r="L45" s="273" t="s">
        <v>913</v>
      </c>
      <c r="M45" s="273"/>
      <c r="N45" s="273"/>
      <c r="O45" s="287"/>
      <c r="P45" s="287"/>
      <c r="Q45" s="286"/>
      <c r="R45" s="286"/>
    </row>
    <row r="46" spans="1:18" s="274" customFormat="1" ht="15" customHeight="1" x14ac:dyDescent="0.5">
      <c r="A46" s="273"/>
      <c r="B46" s="286"/>
      <c r="C46" s="296"/>
      <c r="D46" s="297"/>
      <c r="E46" s="297"/>
      <c r="F46" s="297"/>
      <c r="G46" s="297"/>
      <c r="H46" s="297"/>
      <c r="I46" s="297"/>
      <c r="J46" s="297"/>
      <c r="K46" s="297"/>
      <c r="L46" s="273"/>
      <c r="M46" s="273"/>
      <c r="N46" s="273"/>
      <c r="O46" s="286"/>
      <c r="P46" s="286"/>
      <c r="Q46" s="286"/>
      <c r="R46" s="286"/>
    </row>
    <row r="47" spans="1:18" s="274" customFormat="1" ht="15" customHeight="1" x14ac:dyDescent="0.5">
      <c r="A47" s="273" t="s">
        <v>914</v>
      </c>
      <c r="B47" s="286"/>
      <c r="C47" s="296"/>
      <c r="D47" s="297"/>
      <c r="E47" s="297"/>
      <c r="F47" s="297"/>
      <c r="G47" s="297"/>
      <c r="H47" s="297"/>
      <c r="I47" s="297"/>
      <c r="J47" s="297"/>
      <c r="K47" s="297"/>
      <c r="L47" s="273" t="s">
        <v>915</v>
      </c>
      <c r="M47" s="273"/>
      <c r="N47" s="273"/>
      <c r="O47" s="286"/>
      <c r="P47" s="286"/>
      <c r="Q47" s="287"/>
      <c r="R47" s="287"/>
    </row>
    <row r="48" spans="1:18" s="274" customFormat="1" ht="15" customHeight="1" x14ac:dyDescent="0.5">
      <c r="A48" s="273" t="s">
        <v>916</v>
      </c>
      <c r="B48" s="292">
        <v>3310.6</v>
      </c>
      <c r="C48" s="292">
        <v>3438.6</v>
      </c>
      <c r="D48" s="292">
        <v>3825</v>
      </c>
      <c r="E48" s="292">
        <v>3973.5</v>
      </c>
      <c r="F48" s="292">
        <v>3868</v>
      </c>
      <c r="G48" s="292">
        <v>3302.9</v>
      </c>
      <c r="H48" s="292">
        <v>3611.7</v>
      </c>
      <c r="I48" s="292">
        <v>2920.7</v>
      </c>
      <c r="J48" s="292">
        <v>2786.5</v>
      </c>
      <c r="K48" s="292">
        <v>3330.1</v>
      </c>
      <c r="L48" s="273" t="s">
        <v>917</v>
      </c>
      <c r="M48" s="273"/>
      <c r="N48" s="273"/>
      <c r="O48" s="287"/>
      <c r="P48" s="287"/>
      <c r="Q48" s="286"/>
      <c r="R48" s="286"/>
    </row>
    <row r="49" spans="1:18" ht="15" customHeight="1" x14ac:dyDescent="0.4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1"/>
      <c r="M49" s="114"/>
      <c r="N49" s="114"/>
      <c r="O49" s="114"/>
      <c r="P49" s="114"/>
      <c r="Q49" s="280"/>
      <c r="R49" s="280"/>
    </row>
    <row r="50" spans="1:18" ht="13.25" customHeight="1" x14ac:dyDescent="0.4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299"/>
      <c r="R50" s="299"/>
    </row>
    <row r="51" spans="1:18" ht="13.25" customHeight="1" x14ac:dyDescent="0.4">
      <c r="A51" s="114" t="s">
        <v>390</v>
      </c>
      <c r="C51" s="300"/>
      <c r="D51" s="300"/>
      <c r="E51" s="300"/>
      <c r="F51" s="300"/>
      <c r="G51" s="114" t="s">
        <v>391</v>
      </c>
      <c r="H51" s="114"/>
      <c r="I51" s="300"/>
      <c r="J51" s="300"/>
      <c r="K51" s="300"/>
      <c r="L51" s="114"/>
      <c r="M51" s="114"/>
      <c r="N51" s="114"/>
      <c r="O51" s="114"/>
      <c r="P51" s="114"/>
      <c r="Q51" s="114"/>
      <c r="R51" s="114"/>
    </row>
    <row r="52" spans="1:18" ht="13.25" customHeight="1" x14ac:dyDescent="0.4">
      <c r="A52" s="291" t="s">
        <v>338</v>
      </c>
      <c r="C52" s="280"/>
      <c r="D52" s="280"/>
      <c r="E52" s="280"/>
      <c r="F52" s="280"/>
      <c r="G52" s="114" t="s">
        <v>392</v>
      </c>
      <c r="H52" s="280"/>
      <c r="I52" s="280"/>
      <c r="J52" s="280"/>
      <c r="K52" s="280"/>
      <c r="L52" s="280"/>
      <c r="M52" s="280"/>
      <c r="N52" s="114"/>
      <c r="O52" s="114"/>
      <c r="P52" s="114"/>
      <c r="Q52" s="114"/>
      <c r="R52" s="114"/>
    </row>
    <row r="53" spans="1:18" ht="13.25" customHeight="1" x14ac:dyDescent="0.4">
      <c r="A53" s="301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</row>
    <row r="54" spans="1:18" ht="16.5" x14ac:dyDescent="0.45">
      <c r="A54" s="283" t="s">
        <v>629</v>
      </c>
      <c r="C54" s="114"/>
      <c r="D54" s="114"/>
      <c r="E54" s="114"/>
      <c r="F54" s="114"/>
      <c r="G54" s="282" t="s">
        <v>789</v>
      </c>
      <c r="H54" s="282"/>
      <c r="I54" s="114"/>
      <c r="J54" s="114"/>
      <c r="K54" s="114"/>
      <c r="L54" s="114"/>
      <c r="M54" s="114"/>
      <c r="N54" s="114"/>
      <c r="O54" s="114"/>
      <c r="P54" s="114"/>
      <c r="Q54" s="114"/>
      <c r="R54" s="114"/>
    </row>
    <row r="55" spans="1:18" ht="16.5" x14ac:dyDescent="0.45">
      <c r="A55" s="283" t="s">
        <v>918</v>
      </c>
      <c r="C55" s="114"/>
      <c r="D55" s="114"/>
      <c r="E55" s="114"/>
      <c r="F55" s="114"/>
      <c r="G55" s="282" t="s">
        <v>790</v>
      </c>
      <c r="H55" s="282"/>
      <c r="I55" s="114"/>
      <c r="J55" s="114"/>
      <c r="K55" s="114"/>
      <c r="L55" s="114"/>
      <c r="M55" s="114"/>
      <c r="N55" s="114"/>
      <c r="O55" s="114"/>
      <c r="P55" s="114"/>
      <c r="Q55" s="114"/>
      <c r="R55" s="114"/>
    </row>
    <row r="56" spans="1:18" ht="13.25" customHeight="1" x14ac:dyDescent="0.4"/>
  </sheetData>
  <hyperlinks>
    <hyperlink ref="L3" location="'ÍNDICE-INDEX'!A1" display="ÍNDICE - INDEX" xr:uid="{A73A09ED-582A-40EC-A747-2DB24F14F681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8C4-4317-4F36-82EB-40C71D269F3D}">
  <sheetPr>
    <tabColor theme="9" tint="0.59999389629810485"/>
  </sheetPr>
  <dimension ref="A1:M56"/>
  <sheetViews>
    <sheetView zoomScale="70" zoomScaleNormal="70" workbookViewId="0">
      <selection activeCell="N7" sqref="N7"/>
    </sheetView>
  </sheetViews>
  <sheetFormatPr defaultColWidth="9.36328125" defaultRowHeight="16.5" x14ac:dyDescent="0.45"/>
  <cols>
    <col min="1" max="1" width="47" style="115" customWidth="1"/>
    <col min="2" max="2" width="12.90625" style="115" customWidth="1"/>
    <col min="3" max="3" width="12.08984375" style="115" customWidth="1"/>
    <col min="4" max="4" width="11.54296875" style="115" bestFit="1" customWidth="1"/>
    <col min="5" max="6" width="11.453125" style="115" customWidth="1"/>
    <col min="7" max="7" width="11.54296875" style="115" bestFit="1" customWidth="1"/>
    <col min="8" max="11" width="11.54296875" style="115" customWidth="1"/>
    <col min="12" max="12" width="42.36328125" style="115" bestFit="1" customWidth="1"/>
    <col min="13" max="16384" width="9.36328125" style="115"/>
  </cols>
  <sheetData>
    <row r="1" spans="1:13" ht="18.5" x14ac:dyDescent="0.5">
      <c r="A1" s="307" t="s">
        <v>919</v>
      </c>
    </row>
    <row r="2" spans="1:13" ht="18.5" x14ac:dyDescent="0.5">
      <c r="A2" s="307" t="s">
        <v>920</v>
      </c>
    </row>
    <row r="3" spans="1:13" x14ac:dyDescent="0.45">
      <c r="A3" s="308" t="s">
        <v>793</v>
      </c>
      <c r="L3" s="434" t="s">
        <v>1675</v>
      </c>
    </row>
    <row r="5" spans="1:13" s="274" customFormat="1" ht="18.5" x14ac:dyDescent="0.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73"/>
    </row>
    <row r="6" spans="1:13" s="275" customFormat="1" ht="18.5" x14ac:dyDescent="0.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87</v>
      </c>
      <c r="L6" s="10" t="s">
        <v>135</v>
      </c>
      <c r="M6" s="285"/>
    </row>
    <row r="7" spans="1:13" s="274" customFormat="1" ht="18.5" x14ac:dyDescent="0.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273"/>
    </row>
    <row r="8" spans="1:13" s="274" customFormat="1" ht="15" customHeight="1" x14ac:dyDescent="0.5"/>
    <row r="9" spans="1:13" s="274" customFormat="1" ht="15" customHeight="1" x14ac:dyDescent="0.5">
      <c r="A9" s="274" t="s">
        <v>873</v>
      </c>
      <c r="L9" s="274" t="s">
        <v>874</v>
      </c>
    </row>
    <row r="10" spans="1:13" s="274" customFormat="1" ht="15" customHeight="1" x14ac:dyDescent="0.5">
      <c r="A10" s="274" t="s">
        <v>875</v>
      </c>
      <c r="B10" s="303">
        <v>9967</v>
      </c>
      <c r="C10" s="303">
        <v>9656.2999999999993</v>
      </c>
      <c r="D10" s="303">
        <v>9403.2999999999993</v>
      </c>
      <c r="E10" s="303">
        <v>9136.2999999999993</v>
      </c>
      <c r="F10" s="303">
        <v>9061.5</v>
      </c>
      <c r="G10" s="303">
        <v>9200.7999999999993</v>
      </c>
      <c r="H10" s="303">
        <v>9839.5</v>
      </c>
      <c r="I10" s="303">
        <v>8921.2000000000007</v>
      </c>
      <c r="J10" s="303">
        <v>10636.8</v>
      </c>
      <c r="K10" s="303">
        <v>11539.1</v>
      </c>
      <c r="L10" s="274" t="s">
        <v>876</v>
      </c>
    </row>
    <row r="11" spans="1:13" s="274" customFormat="1" ht="15" customHeight="1" x14ac:dyDescent="0.5">
      <c r="B11" s="303"/>
      <c r="C11" s="303"/>
      <c r="D11" s="303"/>
      <c r="E11" s="303"/>
      <c r="F11" s="303"/>
      <c r="G11" s="303"/>
      <c r="H11" s="303"/>
      <c r="I11" s="303"/>
      <c r="J11" s="303"/>
      <c r="K11" s="303"/>
    </row>
    <row r="12" spans="1:13" s="274" customFormat="1" ht="15" customHeight="1" x14ac:dyDescent="0.5">
      <c r="A12" s="274" t="s">
        <v>877</v>
      </c>
      <c r="B12" s="303">
        <v>601.6</v>
      </c>
      <c r="C12" s="303">
        <v>565.70000000000005</v>
      </c>
      <c r="D12" s="303">
        <v>581.70000000000005</v>
      </c>
      <c r="E12" s="303">
        <v>549.29999999999995</v>
      </c>
      <c r="F12" s="303">
        <v>577.29999999999995</v>
      </c>
      <c r="G12" s="303">
        <v>590.79999999999995</v>
      </c>
      <c r="H12" s="303">
        <v>604.9</v>
      </c>
      <c r="I12" s="303">
        <v>611.5</v>
      </c>
      <c r="J12" s="303">
        <v>608.20000000000005</v>
      </c>
      <c r="K12" s="303">
        <v>643</v>
      </c>
      <c r="L12" s="274" t="s">
        <v>537</v>
      </c>
    </row>
    <row r="13" spans="1:13" s="274" customFormat="1" ht="15" customHeight="1" x14ac:dyDescent="0.5">
      <c r="A13" s="274" t="s">
        <v>802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274" t="s">
        <v>802</v>
      </c>
    </row>
    <row r="14" spans="1:13" s="274" customFormat="1" ht="15" customHeight="1" x14ac:dyDescent="0.5">
      <c r="A14" s="274" t="s">
        <v>878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274" t="s">
        <v>879</v>
      </c>
    </row>
    <row r="15" spans="1:13" s="274" customFormat="1" ht="15" customHeight="1" x14ac:dyDescent="0.5">
      <c r="A15" s="274" t="s">
        <v>880</v>
      </c>
      <c r="B15" s="303">
        <v>140.30000000000001</v>
      </c>
      <c r="C15" s="303">
        <v>134.4</v>
      </c>
      <c r="D15" s="303">
        <v>131.30000000000001</v>
      </c>
      <c r="E15" s="303">
        <v>121.5</v>
      </c>
      <c r="F15" s="303">
        <v>123.9</v>
      </c>
      <c r="G15" s="303">
        <v>121.6</v>
      </c>
      <c r="H15" s="303">
        <v>132.1</v>
      </c>
      <c r="I15" s="303">
        <v>115.8</v>
      </c>
      <c r="J15" s="303">
        <v>142.1</v>
      </c>
      <c r="K15" s="303">
        <v>151.6</v>
      </c>
      <c r="L15" s="274" t="s">
        <v>881</v>
      </c>
    </row>
    <row r="16" spans="1:13" s="274" customFormat="1" ht="15" customHeight="1" x14ac:dyDescent="0.5">
      <c r="B16" s="296"/>
      <c r="C16" s="296"/>
      <c r="D16" s="296"/>
      <c r="E16" s="296"/>
      <c r="F16" s="296"/>
      <c r="G16" s="296"/>
      <c r="H16" s="296"/>
      <c r="I16" s="296"/>
      <c r="J16" s="296"/>
      <c r="K16" s="296"/>
    </row>
    <row r="17" spans="1:12" s="274" customFormat="1" ht="15" customHeight="1" x14ac:dyDescent="0.5">
      <c r="A17" s="274" t="s">
        <v>882</v>
      </c>
      <c r="B17" s="303">
        <v>2236.1999999999998</v>
      </c>
      <c r="C17" s="303">
        <v>2022.3</v>
      </c>
      <c r="D17" s="303">
        <v>1859.5</v>
      </c>
      <c r="E17" s="303">
        <v>1654.9</v>
      </c>
      <c r="F17" s="303">
        <v>1470.3</v>
      </c>
      <c r="G17" s="303">
        <v>1534.5</v>
      </c>
      <c r="H17" s="303">
        <v>1720.6</v>
      </c>
      <c r="I17" s="303">
        <v>1538.7</v>
      </c>
      <c r="J17" s="303">
        <v>1875.3</v>
      </c>
      <c r="K17" s="303">
        <v>1900.7</v>
      </c>
      <c r="L17" s="274" t="s">
        <v>883</v>
      </c>
    </row>
    <row r="18" spans="1:12" s="274" customFormat="1" ht="15" customHeight="1" x14ac:dyDescent="0.5">
      <c r="A18" s="274" t="s">
        <v>802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74" t="s">
        <v>802</v>
      </c>
    </row>
    <row r="19" spans="1:12" s="274" customFormat="1" ht="15" customHeight="1" x14ac:dyDescent="0.5">
      <c r="A19" s="274" t="s">
        <v>884</v>
      </c>
      <c r="B19" s="303">
        <v>287.89999999999998</v>
      </c>
      <c r="C19" s="303">
        <v>277.2</v>
      </c>
      <c r="D19" s="303">
        <v>308.89999999999998</v>
      </c>
      <c r="E19" s="303">
        <v>270.60000000000002</v>
      </c>
      <c r="F19" s="303">
        <v>271.3</v>
      </c>
      <c r="G19" s="303">
        <v>208.2</v>
      </c>
      <c r="H19" s="303">
        <v>178.2</v>
      </c>
      <c r="I19" s="303">
        <v>164.2</v>
      </c>
      <c r="J19" s="303">
        <v>188.2</v>
      </c>
      <c r="K19" s="303">
        <v>208.2</v>
      </c>
      <c r="L19" s="274" t="s">
        <v>885</v>
      </c>
    </row>
    <row r="20" spans="1:12" s="274" customFormat="1" ht="15" customHeight="1" x14ac:dyDescent="0.5">
      <c r="B20" s="296"/>
      <c r="C20" s="296"/>
      <c r="D20" s="296"/>
      <c r="E20" s="296"/>
      <c r="F20" s="296"/>
      <c r="G20" s="296"/>
      <c r="H20" s="296"/>
      <c r="I20" s="296"/>
      <c r="J20" s="296"/>
      <c r="K20" s="296"/>
    </row>
    <row r="21" spans="1:12" s="274" customFormat="1" ht="15" customHeight="1" x14ac:dyDescent="0.5">
      <c r="A21" s="274" t="s">
        <v>886</v>
      </c>
      <c r="B21" s="303">
        <v>1275.7</v>
      </c>
      <c r="C21" s="303">
        <v>1300.2</v>
      </c>
      <c r="D21" s="303">
        <v>1280.9000000000001</v>
      </c>
      <c r="E21" s="303">
        <v>1281.5999999999999</v>
      </c>
      <c r="F21" s="303">
        <v>1286.0999999999999</v>
      </c>
      <c r="G21" s="303">
        <v>1289.9000000000001</v>
      </c>
      <c r="H21" s="303">
        <v>1293.9000000000001</v>
      </c>
      <c r="I21" s="303">
        <v>923.7</v>
      </c>
      <c r="J21" s="303">
        <v>1011.4</v>
      </c>
      <c r="K21" s="303">
        <v>1258.8</v>
      </c>
      <c r="L21" s="274" t="s">
        <v>887</v>
      </c>
    </row>
    <row r="22" spans="1:12" s="274" customFormat="1" ht="15" customHeight="1" x14ac:dyDescent="0.5">
      <c r="A22" s="274" t="s">
        <v>802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74" t="s">
        <v>802</v>
      </c>
    </row>
    <row r="23" spans="1:12" s="274" customFormat="1" ht="15" customHeight="1" x14ac:dyDescent="0.5">
      <c r="A23" s="274" t="s">
        <v>888</v>
      </c>
      <c r="B23" s="303">
        <v>2074.9</v>
      </c>
      <c r="C23" s="303">
        <v>1995.2</v>
      </c>
      <c r="D23" s="303">
        <v>2157.3000000000002</v>
      </c>
      <c r="E23" s="303">
        <v>2291.6999999999998</v>
      </c>
      <c r="F23" s="303">
        <v>2283.1999999999998</v>
      </c>
      <c r="G23" s="303">
        <v>2300.9</v>
      </c>
      <c r="H23" s="303">
        <v>2487.1</v>
      </c>
      <c r="I23" s="303">
        <v>2351.3000000000002</v>
      </c>
      <c r="J23" s="303">
        <v>2892.8</v>
      </c>
      <c r="K23" s="303">
        <v>3180.5</v>
      </c>
      <c r="L23" s="274" t="s">
        <v>889</v>
      </c>
    </row>
    <row r="24" spans="1:12" s="274" customFormat="1" ht="15" customHeight="1" x14ac:dyDescent="0.5">
      <c r="A24" s="274" t="s">
        <v>802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74" t="s">
        <v>802</v>
      </c>
    </row>
    <row r="25" spans="1:12" s="274" customFormat="1" ht="15" customHeight="1" x14ac:dyDescent="0.5">
      <c r="A25" s="274" t="s">
        <v>890</v>
      </c>
      <c r="B25" s="303">
        <v>928.9</v>
      </c>
      <c r="C25" s="303">
        <v>935.8</v>
      </c>
      <c r="D25" s="303">
        <v>975</v>
      </c>
      <c r="E25" s="303">
        <v>1006</v>
      </c>
      <c r="F25" s="303">
        <v>1050.8</v>
      </c>
      <c r="G25" s="303">
        <v>1109.2</v>
      </c>
      <c r="H25" s="303">
        <v>1148.8</v>
      </c>
      <c r="I25" s="303">
        <v>1265</v>
      </c>
      <c r="J25" s="303">
        <v>1344.8</v>
      </c>
      <c r="K25" s="303">
        <v>1486.5</v>
      </c>
      <c r="L25" s="274" t="s">
        <v>891</v>
      </c>
    </row>
    <row r="26" spans="1:12" s="274" customFormat="1" ht="15" customHeight="1" x14ac:dyDescent="0.5"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2" s="274" customFormat="1" ht="15" customHeight="1" x14ac:dyDescent="0.5">
      <c r="A27" s="274" t="s">
        <v>892</v>
      </c>
      <c r="B27" s="303">
        <v>278.7</v>
      </c>
      <c r="C27" s="303">
        <v>277.10000000000002</v>
      </c>
      <c r="D27" s="303">
        <v>248.4</v>
      </c>
      <c r="E27" s="303">
        <v>235.9</v>
      </c>
      <c r="F27" s="303">
        <v>225</v>
      </c>
      <c r="G27" s="303">
        <v>223.4</v>
      </c>
      <c r="H27" s="303">
        <v>238.1</v>
      </c>
      <c r="I27" s="303">
        <v>293.39999999999998</v>
      </c>
      <c r="J27" s="303">
        <v>317.2</v>
      </c>
      <c r="K27" s="303">
        <v>329.7</v>
      </c>
      <c r="L27" s="274" t="s">
        <v>893</v>
      </c>
    </row>
    <row r="28" spans="1:12" s="274" customFormat="1" ht="15" customHeight="1" x14ac:dyDescent="0.5">
      <c r="A28" s="274" t="s">
        <v>802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74" t="s">
        <v>802</v>
      </c>
    </row>
    <row r="29" spans="1:12" s="274" customFormat="1" ht="15" customHeight="1" x14ac:dyDescent="0.5">
      <c r="A29" s="274" t="s">
        <v>58</v>
      </c>
      <c r="B29" s="303">
        <v>931.6</v>
      </c>
      <c r="C29" s="303">
        <v>898.9</v>
      </c>
      <c r="D29" s="303">
        <v>772.4</v>
      </c>
      <c r="E29" s="303">
        <v>785.8</v>
      </c>
      <c r="F29" s="303">
        <v>814.5</v>
      </c>
      <c r="G29" s="303">
        <v>841.8</v>
      </c>
      <c r="H29" s="303">
        <v>900.5</v>
      </c>
      <c r="I29" s="303">
        <v>759.3</v>
      </c>
      <c r="J29" s="303">
        <v>953.5</v>
      </c>
      <c r="K29" s="303">
        <v>1016.6</v>
      </c>
      <c r="L29" s="274" t="s">
        <v>59</v>
      </c>
    </row>
    <row r="30" spans="1:12" s="274" customFormat="1" ht="15" customHeight="1" x14ac:dyDescent="0.5">
      <c r="A30" s="274" t="s">
        <v>802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L30" s="274" t="s">
        <v>802</v>
      </c>
    </row>
    <row r="31" spans="1:12" s="274" customFormat="1" ht="15" customHeight="1" x14ac:dyDescent="0.5">
      <c r="A31" s="274" t="s">
        <v>894</v>
      </c>
      <c r="B31" s="303">
        <v>1099</v>
      </c>
      <c r="C31" s="303">
        <v>1147.5999999999999</v>
      </c>
      <c r="D31" s="303">
        <v>1025.4000000000001</v>
      </c>
      <c r="E31" s="303">
        <v>902.7</v>
      </c>
      <c r="F31" s="303">
        <v>928.1</v>
      </c>
      <c r="G31" s="303">
        <v>918.8</v>
      </c>
      <c r="H31" s="303">
        <v>1087.3</v>
      </c>
      <c r="I31" s="303">
        <v>833.7</v>
      </c>
      <c r="J31" s="303">
        <v>1197.5999999999999</v>
      </c>
      <c r="K31" s="303">
        <v>1224.2</v>
      </c>
      <c r="L31" s="274" t="s">
        <v>895</v>
      </c>
    </row>
    <row r="32" spans="1:12" s="274" customFormat="1" ht="15" customHeight="1" x14ac:dyDescent="0.5">
      <c r="A32" s="274" t="s">
        <v>802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74" t="s">
        <v>802</v>
      </c>
    </row>
    <row r="33" spans="1:12" s="274" customFormat="1" ht="15" customHeight="1" x14ac:dyDescent="0.5">
      <c r="A33" s="274" t="s">
        <v>896</v>
      </c>
      <c r="B33" s="303">
        <v>216.8</v>
      </c>
      <c r="C33" s="303">
        <v>211.6</v>
      </c>
      <c r="D33" s="303">
        <v>200</v>
      </c>
      <c r="E33" s="303">
        <v>192.7</v>
      </c>
      <c r="F33" s="303">
        <v>189.1</v>
      </c>
      <c r="G33" s="303">
        <v>186.1</v>
      </c>
      <c r="H33" s="303">
        <v>178.1</v>
      </c>
      <c r="I33" s="303">
        <v>168.1</v>
      </c>
      <c r="J33" s="303">
        <v>156.1</v>
      </c>
      <c r="K33" s="303">
        <v>156</v>
      </c>
      <c r="L33" s="274" t="s">
        <v>897</v>
      </c>
    </row>
    <row r="34" spans="1:12" s="274" customFormat="1" ht="15" customHeight="1" x14ac:dyDescent="0.5">
      <c r="A34" s="274" t="s">
        <v>802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74" t="s">
        <v>802</v>
      </c>
    </row>
    <row r="35" spans="1:12" s="274" customFormat="1" ht="15" customHeight="1" x14ac:dyDescent="0.5">
      <c r="A35" s="274" t="s">
        <v>898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74" t="s">
        <v>899</v>
      </c>
    </row>
    <row r="36" spans="1:12" s="274" customFormat="1" ht="15" customHeight="1" x14ac:dyDescent="0.5">
      <c r="A36" s="274" t="s">
        <v>900</v>
      </c>
      <c r="L36" s="274" t="s">
        <v>901</v>
      </c>
    </row>
    <row r="37" spans="1:12" s="274" customFormat="1" ht="15" customHeight="1" x14ac:dyDescent="0.5">
      <c r="A37" s="274" t="s">
        <v>902</v>
      </c>
      <c r="B37" s="303">
        <v>26.8</v>
      </c>
      <c r="C37" s="303">
        <v>26</v>
      </c>
      <c r="D37" s="303">
        <v>24.2</v>
      </c>
      <c r="E37" s="303">
        <v>1.2</v>
      </c>
      <c r="F37" s="303">
        <v>1.2</v>
      </c>
      <c r="G37" s="303">
        <v>1.1000000000000001</v>
      </c>
      <c r="H37" s="303">
        <v>1.1000000000000001</v>
      </c>
      <c r="I37" s="303">
        <v>1.2</v>
      </c>
      <c r="J37" s="303">
        <v>1.1000000000000001</v>
      </c>
      <c r="K37" s="303">
        <v>1.1000000000000001</v>
      </c>
      <c r="L37" s="274" t="s">
        <v>903</v>
      </c>
    </row>
    <row r="38" spans="1:12" s="274" customFormat="1" ht="15" customHeight="1" x14ac:dyDescent="0.5">
      <c r="B38" s="296"/>
      <c r="C38" s="296"/>
      <c r="D38" s="296"/>
      <c r="E38" s="296"/>
      <c r="F38" s="296"/>
      <c r="G38" s="296"/>
      <c r="H38" s="296"/>
      <c r="I38" s="296"/>
      <c r="J38" s="296"/>
      <c r="K38" s="296"/>
    </row>
    <row r="39" spans="1:12" s="274" customFormat="1" ht="15" customHeight="1" x14ac:dyDescent="0.5">
      <c r="A39" s="274" t="s">
        <v>904</v>
      </c>
      <c r="B39" s="303">
        <v>102.9</v>
      </c>
      <c r="C39" s="303">
        <v>96.6</v>
      </c>
      <c r="D39" s="303">
        <v>89.7</v>
      </c>
      <c r="E39" s="303">
        <v>88.3</v>
      </c>
      <c r="F39" s="303">
        <v>84.3</v>
      </c>
      <c r="G39" s="303">
        <v>71.599999999999994</v>
      </c>
      <c r="H39" s="303">
        <v>85.3</v>
      </c>
      <c r="I39" s="303">
        <v>77</v>
      </c>
      <c r="J39" s="303">
        <v>92.8</v>
      </c>
      <c r="K39" s="303">
        <v>131.30000000000001</v>
      </c>
      <c r="L39" s="274" t="s">
        <v>905</v>
      </c>
    </row>
    <row r="40" spans="1:12" s="274" customFormat="1" ht="15" customHeight="1" x14ac:dyDescent="0.5">
      <c r="B40" s="296"/>
      <c r="C40" s="296"/>
      <c r="D40" s="296"/>
      <c r="E40" s="296"/>
      <c r="F40" s="296"/>
      <c r="G40" s="296"/>
      <c r="H40" s="296"/>
      <c r="I40" s="296"/>
      <c r="J40" s="296"/>
      <c r="K40" s="296"/>
    </row>
    <row r="41" spans="1:12" s="274" customFormat="1" ht="15" customHeight="1" x14ac:dyDescent="0.5">
      <c r="A41" s="274" t="s">
        <v>906</v>
      </c>
      <c r="B41" s="303">
        <v>49.7</v>
      </c>
      <c r="C41" s="303">
        <v>47.5</v>
      </c>
      <c r="D41" s="303">
        <v>50.2</v>
      </c>
      <c r="E41" s="303">
        <v>58.8</v>
      </c>
      <c r="F41" s="303">
        <v>55.5</v>
      </c>
      <c r="G41" s="303">
        <v>55.7</v>
      </c>
      <c r="H41" s="303">
        <v>55.6</v>
      </c>
      <c r="I41" s="303">
        <v>44.5</v>
      </c>
      <c r="J41" s="303">
        <v>58.8</v>
      </c>
      <c r="K41" s="303">
        <v>63.1</v>
      </c>
      <c r="L41" s="274" t="s">
        <v>907</v>
      </c>
    </row>
    <row r="42" spans="1:12" s="274" customFormat="1" ht="15" customHeight="1" x14ac:dyDescent="0.5">
      <c r="B42" s="296"/>
      <c r="C42" s="296"/>
      <c r="D42" s="296"/>
      <c r="E42" s="296"/>
      <c r="F42" s="296"/>
      <c r="G42" s="296"/>
      <c r="H42" s="296"/>
      <c r="I42" s="296"/>
      <c r="J42" s="296"/>
      <c r="K42" s="296"/>
    </row>
    <row r="43" spans="1:12" s="274" customFormat="1" ht="15" customHeight="1" x14ac:dyDescent="0.5">
      <c r="A43" s="274" t="s">
        <v>908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6"/>
      <c r="L43" s="274" t="s">
        <v>909</v>
      </c>
    </row>
    <row r="44" spans="1:12" s="274" customFormat="1" ht="15" customHeight="1" x14ac:dyDescent="0.5">
      <c r="A44" s="274" t="s">
        <v>921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74" t="s">
        <v>911</v>
      </c>
    </row>
    <row r="45" spans="1:12" s="274" customFormat="1" ht="15" customHeight="1" x14ac:dyDescent="0.5">
      <c r="A45" s="274" t="s">
        <v>922</v>
      </c>
      <c r="B45" s="303">
        <v>10250.9</v>
      </c>
      <c r="C45" s="303">
        <v>9936.2999999999993</v>
      </c>
      <c r="D45" s="303">
        <v>9705</v>
      </c>
      <c r="E45" s="303">
        <v>9440.9</v>
      </c>
      <c r="F45" s="303">
        <v>9360.7999999999993</v>
      </c>
      <c r="G45" s="303">
        <v>9453.5</v>
      </c>
      <c r="H45" s="303">
        <v>10111.6</v>
      </c>
      <c r="I45" s="303">
        <v>9147.4</v>
      </c>
      <c r="J45" s="303">
        <v>10840</v>
      </c>
      <c r="K45" s="303">
        <v>11751.1</v>
      </c>
      <c r="L45" s="274" t="s">
        <v>913</v>
      </c>
    </row>
    <row r="46" spans="1:12" s="274" customFormat="1" ht="15" customHeight="1" x14ac:dyDescent="0.5">
      <c r="B46" s="286"/>
      <c r="C46" s="286"/>
      <c r="D46" s="286"/>
      <c r="E46" s="286"/>
      <c r="F46" s="286"/>
      <c r="G46" s="286"/>
      <c r="H46" s="286"/>
      <c r="I46" s="286"/>
      <c r="J46" s="286"/>
      <c r="K46" s="286"/>
    </row>
    <row r="47" spans="1:12" s="274" customFormat="1" ht="15" customHeight="1" x14ac:dyDescent="0.5">
      <c r="A47" s="274" t="s">
        <v>914</v>
      </c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74" t="s">
        <v>915</v>
      </c>
    </row>
    <row r="48" spans="1:12" s="274" customFormat="1" ht="15" customHeight="1" x14ac:dyDescent="0.5">
      <c r="A48" s="274" t="s">
        <v>916</v>
      </c>
      <c r="B48" s="303">
        <v>283.89999999999998</v>
      </c>
      <c r="C48" s="303">
        <v>280</v>
      </c>
      <c r="D48" s="303">
        <v>301.7</v>
      </c>
      <c r="E48" s="303">
        <v>304.5</v>
      </c>
      <c r="F48" s="303">
        <v>299.2</v>
      </c>
      <c r="G48" s="303">
        <v>252.7</v>
      </c>
      <c r="H48" s="303">
        <v>272.10000000000002</v>
      </c>
      <c r="I48" s="303">
        <v>226.2</v>
      </c>
      <c r="J48" s="303">
        <v>203.2</v>
      </c>
      <c r="K48" s="303">
        <v>212</v>
      </c>
      <c r="L48" s="274" t="s">
        <v>917</v>
      </c>
    </row>
    <row r="49" spans="1:12" ht="15" customHeight="1" x14ac:dyDescent="0.45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4"/>
    </row>
    <row r="50" spans="1:12" x14ac:dyDescent="0.45">
      <c r="C50" s="306"/>
      <c r="D50" s="306"/>
      <c r="E50" s="306"/>
      <c r="F50" s="306"/>
      <c r="G50" s="306"/>
      <c r="H50" s="306"/>
      <c r="I50" s="306"/>
      <c r="J50" s="306"/>
      <c r="K50" s="306"/>
    </row>
    <row r="51" spans="1:12" x14ac:dyDescent="0.45">
      <c r="A51" s="279" t="s">
        <v>843</v>
      </c>
      <c r="C51" s="280"/>
      <c r="D51" s="280"/>
      <c r="E51" s="280"/>
      <c r="F51" s="280"/>
      <c r="G51" s="115" t="s">
        <v>391</v>
      </c>
      <c r="I51" s="280"/>
    </row>
    <row r="52" spans="1:12" x14ac:dyDescent="0.45">
      <c r="A52" s="281" t="s">
        <v>844</v>
      </c>
      <c r="C52" s="114"/>
      <c r="D52" s="114"/>
      <c r="G52" s="115" t="s">
        <v>392</v>
      </c>
    </row>
    <row r="53" spans="1:12" x14ac:dyDescent="0.45">
      <c r="A53" s="114"/>
      <c r="C53" s="114"/>
      <c r="D53" s="114"/>
    </row>
    <row r="54" spans="1:12" x14ac:dyDescent="0.45">
      <c r="A54" s="283" t="s">
        <v>846</v>
      </c>
      <c r="C54" s="114"/>
      <c r="D54" s="114"/>
      <c r="G54" s="282" t="s">
        <v>789</v>
      </c>
      <c r="H54" s="282"/>
    </row>
    <row r="55" spans="1:12" x14ac:dyDescent="0.45">
      <c r="A55" s="283" t="s">
        <v>632</v>
      </c>
      <c r="C55" s="114"/>
      <c r="D55" s="114"/>
      <c r="G55" s="282" t="s">
        <v>790</v>
      </c>
      <c r="H55" s="282"/>
    </row>
    <row r="56" spans="1:12" x14ac:dyDescent="0.45">
      <c r="A56" s="283"/>
      <c r="B56" s="282"/>
      <c r="C56" s="114"/>
      <c r="D56" s="114"/>
    </row>
  </sheetData>
  <hyperlinks>
    <hyperlink ref="L3" location="'ÍNDICE-INDEX'!A1" display="ÍNDICE - INDEX" xr:uid="{B202CEDA-8D66-4130-A85F-EB779160A87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FE3186C4-5359-4EF1-A05B-F613BFE1946D}"/>
</file>

<file path=customXml/itemProps2.xml><?xml version="1.0" encoding="utf-8"?>
<ds:datastoreItem xmlns:ds="http://schemas.openxmlformats.org/officeDocument/2006/customXml" ds:itemID="{8ACC4B2A-7020-4585-A3BD-BCCE515D12F0}"/>
</file>

<file path=customXml/itemProps3.xml><?xml version="1.0" encoding="utf-8"?>
<ds:datastoreItem xmlns:ds="http://schemas.openxmlformats.org/officeDocument/2006/customXml" ds:itemID="{5D23E503-A574-4F43-A36E-8BBC305D26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APÉNDICE ESTADÍSTICO</vt:lpstr>
      <vt:lpstr>INSTRUCCIONES-INSTRUCTIONS</vt:lpstr>
      <vt:lpstr>ÍNDICE-INDEX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 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Perez Guzmán</dc:creator>
  <cp:lastModifiedBy>Maggie Perez Guzmán</cp:lastModifiedBy>
  <dcterms:created xsi:type="dcterms:W3CDTF">2023-04-25T11:42:56Z</dcterms:created>
  <dcterms:modified xsi:type="dcterms:W3CDTF">2023-05-25T21:21:54Z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