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985" yWindow="-15" windowWidth="5970" windowHeight="6210"/>
  </bookViews>
  <sheets>
    <sheet name="A" sheetId="1" r:id="rId1"/>
  </sheets>
  <definedNames>
    <definedName name="__123Graph_ATRANSP" hidden="1">A!$CI$3:$CI$44</definedName>
    <definedName name="__123Graph_XTRANSP" hidden="1">A!$A$46:$A$69</definedName>
    <definedName name="_Fill" hidden="1">A!$A$3:$A$44</definedName>
    <definedName name="_xlnm.Print_Area" localSheetId="0">A!$A$4:$ED$64</definedName>
    <definedName name="_xlnm.Print_Area">A!$B$3:$EC$50</definedName>
    <definedName name="_xlnm.Print_Titles" localSheetId="0">A!$A:$A,A!#REF!</definedName>
    <definedName name="_xlnm.Print_Titles">A!$B:$EC</definedName>
    <definedName name="PRINT_TITLES_MI">A!$B:$EC</definedName>
  </definedNames>
  <calcPr calcId="145621"/>
</workbook>
</file>

<file path=xl/calcChain.xml><?xml version="1.0" encoding="utf-8"?>
<calcChain xmlns="http://schemas.openxmlformats.org/spreadsheetml/2006/main">
  <c r="BL41" i="1" l="1"/>
  <c r="BL39" i="1"/>
  <c r="BL38" i="1"/>
  <c r="BL35" i="1"/>
  <c r="BL34" i="1"/>
  <c r="BL32" i="1"/>
  <c r="BL31" i="1"/>
  <c r="BL29" i="1"/>
  <c r="BL28" i="1"/>
  <c r="BL27" i="1"/>
  <c r="BL26" i="1"/>
  <c r="BL25" i="1"/>
</calcChain>
</file>

<file path=xl/sharedStrings.xml><?xml version="1.0" encoding="utf-8"?>
<sst xmlns="http://schemas.openxmlformats.org/spreadsheetml/2006/main" count="462" uniqueCount="411">
  <si>
    <t>LEYENDA :</t>
  </si>
  <si>
    <t>A =PERIODO = ANO FISCAL</t>
  </si>
  <si>
    <t>B = PB = PRODUCTO BRUTO (MILLONES $)</t>
  </si>
  <si>
    <t>C =  INGNET = INGRESO NETO (MILLONES $)</t>
  </si>
  <si>
    <t>D = INPER = INGRESO PERSONAL (MILLONES $)</t>
  </si>
  <si>
    <t>E = INPERDIS = INGRESO PERSONAL DISPONIBLE (MILLONES $)</t>
  </si>
  <si>
    <t>F = PBI = PRODUCTO BRUTO INTERNO (MILLONES $)</t>
  </si>
  <si>
    <t>G = INBRUCAP = INVERSION INTERNA BRUTA DE CAPITAL FIJO (MILLONES $)</t>
  </si>
  <si>
    <t>H = INGPROFA = INGRESO PROMEDIO POR FAMILIA  (EN DOLARES)</t>
  </si>
  <si>
    <t>I = PROPERFA = NUMERO PROMEDIO DE PERSONAS POR FAMILIA</t>
  </si>
  <si>
    <t>J = SUELJOR = SUELDOS Y JORNALES (MILLONES $)</t>
  </si>
  <si>
    <t>K = INGTUR = INGRES NETO ORIGINADO EN EL TURISMO ($MILLONES)</t>
  </si>
  <si>
    <t>L = EMPTOT = EMPLEO TOTAL (EN MILES $)</t>
  </si>
  <si>
    <t>M = PRODUCTI = PRODUCTIVIDAD[PBI CONSTANTE/EMPTOT( EN DOLARES)]</t>
  </si>
  <si>
    <t>N = INDPRE = INDICE PRECIO AL CONSUMIDOR (67=100)</t>
  </si>
  <si>
    <t>O = POBLAC = POBLACION (EN MILES)</t>
  </si>
  <si>
    <t>P = GCPERTO = GASTO CONSUMO PERSONAL TOTAL (MILLONES$)</t>
  </si>
  <si>
    <t>Q = GCARDUR = GASTO CONSUMO ARTICULOS DURADEROS (MILLONES $)</t>
  </si>
  <si>
    <t>R = GCARNDU = GASTO CONSUMO ARTICULOS NO DURADEROS (MILLONES $)</t>
  </si>
  <si>
    <t>S = GCSERVI = GASTO CONSUMO SERVICIOS (MILLONES $)</t>
  </si>
  <si>
    <t>T = GCGOBTO = GASTO CONSUMO GOBIERNO TOTAL (MILLONES $)</t>
  </si>
  <si>
    <t>U = GCELA = GASTO  CONSUMO GOB. E.L.A. (MILLONES $)</t>
  </si>
  <si>
    <t>V = GCMUNI = GASTO CONSUMO GOB. MUNICIPIOS (MILLONES $)</t>
  </si>
  <si>
    <t>W= INBRUTOT= INVERSION INTERNA BRUTA ,TOTAL (MILLONES $)</t>
  </si>
  <si>
    <t>X = CAMINV = CAMBIO EN INVENTARIO</t>
  </si>
  <si>
    <t>Y = CONSTRU = CONSTRUCCION TOTAL (MILLONES $)</t>
  </si>
  <si>
    <t>Z= COEMPRIV= CONSTRUCCION EMPRESAS PRIVADAS (MILLONES $)</t>
  </si>
  <si>
    <t>AA = COEMPUB = CONTRUCCION EMPRESAS PUBLICAS (MILLONES $)</t>
  </si>
  <si>
    <t>AB = COGOB = CONSTRUCCION GOBIERNO (MILLONES $)</t>
  </si>
  <si>
    <t>AC = COELA = CONSTRUCCION ELA (MILLONES$)</t>
  </si>
  <si>
    <t>AD = COMUNI = CONSTRUCCION MUNICIPIOS (MILLONES $)</t>
  </si>
  <si>
    <t>AE = MAQUIPO = MAQUINARIA EQUIPO (MILLONES $)</t>
  </si>
  <si>
    <t>AF = MAQPRI = MAQ. EMPRESAS PRIVADAS (MILLONES $)</t>
  </si>
  <si>
    <t>AG = MAQPUB = MAQ. EMPRESAS PUBLICAS (MILLONES$)</t>
  </si>
  <si>
    <t>AH = MAQGOB = MAQ. GOBIERNO (MILLONES $)</t>
  </si>
  <si>
    <t>AI = MAQELA = MAQ. ELA (MILLONES $)</t>
  </si>
  <si>
    <t>AJ = MAQMUN = MAQ. MUNICIPIOS (MILLONES $)</t>
  </si>
  <si>
    <t>AK = EXPNET = VENTAS NETAS AL RESTO DEL MUNDO (MILLONES $)</t>
  </si>
  <si>
    <t>AL = EXPORTS = VENTAS TOTALES AL REST DEL MUNDO (MILLONES $)</t>
  </si>
  <si>
    <t>AM = EXPFED = VENTAS GOB. FEDERAL (MILLONES $)</t>
  </si>
  <si>
    <t>AN = EXPNRESI = NENTAS OTROS NO RESIDENTES (MILLONES $)</t>
  </si>
  <si>
    <t>AO = IMPORTS = COMPRAS RESTO DEL MUNDO TOTAL (MILLONES $)</t>
  </si>
  <si>
    <t>AP = IMPFED = COMPRAS GOB. FEDERAL (MILLONES )</t>
  </si>
  <si>
    <t>AQ = IMPNRESI = COMPRAS OTROS NO RESIDENTS (MILLONES)</t>
  </si>
  <si>
    <t>AR = INDPB = INDICES DEFLACION PRODUCTO BRUTO (54=100)</t>
  </si>
  <si>
    <t>AS = INDGCPER = INDICES DEFLACION GASTO CONSUMO PERSONAL (54=100)</t>
  </si>
  <si>
    <t>AT = INDARDUR = INDICES DEFLACION ARTICULOS DURADERO (54=100)</t>
  </si>
  <si>
    <t>AU= INDANDUR = INDICES DEFLACION ARTICULOS NO DURADEROS (54=100)</t>
  </si>
  <si>
    <t>AV= INDSERVI = INDICES DEFLACION SERVICIOS (54=100)</t>
  </si>
  <si>
    <t>AW = INDGCGO = INDICES DEFLACION GASTO CONSUMO GOB. TOTAL (54=100)</t>
  </si>
  <si>
    <t>AX = INDGCELA = INDICES DEFLACION G.C.GOB. ELA (54=100)</t>
  </si>
  <si>
    <t>AY = INDGCMU = INDICES DEFLACION G.C.GOB MUNICIPIOS (54=100)</t>
  </si>
  <si>
    <t>AZ = INDINBRU = INDICES DEFLACION INVER. INTERNA BRUTA,TOTAL (54=100)</t>
  </si>
  <si>
    <t>BA = INDINCAP = INDICES DEFL. INVER. INTERNA BRUTA CAPITAL FIJO (54=100)</t>
  </si>
  <si>
    <t>BB = INDCONST = INDICES DEFLACION CONSTRUCCION (54=100)</t>
  </si>
  <si>
    <t>BC = INDMAQUI = INDICES DEFLACION MAQ. Y EQUIPO (54=100)</t>
  </si>
  <si>
    <t>BD = INDEXNET = INDICES DEFLACION VENTAS NETAS (54=100)</t>
  </si>
  <si>
    <t>BE = INDEXPOR = INDICES DEFLACION VENTAS RESTO DEL MUNDO (54=100)</t>
  </si>
  <si>
    <t>BF = INDEXGF = INDICES DEFLACION VENTAS GOB FEDERAL (54=100)</t>
  </si>
  <si>
    <t>BG = INDEXNRE = INDICES DEFL. VENTAS OTROS NO RESIDENTES (54=100)</t>
  </si>
  <si>
    <t>BH = INDIMPOR = INDICE DEFLA. COMPRAS AL RESTO DEL MUNDO (54=100)</t>
  </si>
  <si>
    <t>BI = INDIMGF = INDICE DEFLACION COMPRAS GOB FEDERAL (54=100)</t>
  </si>
  <si>
    <t>BJ = INDIMNRE = INDICE DEFLA. COMPRAS OTROS NO RESIDENTES (54=100)</t>
  </si>
  <si>
    <t>BK = GCALI  = GASTO CONSUMO PERSONAL ALIMENTO (MILLONES $)</t>
  </si>
  <si>
    <t>BL = GCBEBTA = G.C.P. ALCOHOLICAS Y TABACO (MILLONES $)</t>
  </si>
  <si>
    <t xml:space="preserve">    NOTA: FORMA SEPARADA COL. DZ-EC,CORR. Y CONST.</t>
  </si>
  <si>
    <t>BM = GCROPA = G.C.P. ROPA</t>
  </si>
  <si>
    <t>BN = GCCUIPER = G.C.P. CUIDADO PERSONAL (MILLONES $)</t>
  </si>
  <si>
    <t>BO = GCVIVI = G.C.P. VIVIENDA (MILLONES $)</t>
  </si>
  <si>
    <t>BP = GCFUNHO = G.C.P. FUNCIONAMIENTO DEL HOGAR (MILLONES $)</t>
  </si>
  <si>
    <t>BQ = GCMEDFU = G.C.P. SERVICIOS MEDICOS FUNERARIOS (MILLONES $)</t>
  </si>
  <si>
    <t>BR = GCSERCO = G.C.P. SERVICIOS COMERCIALES (MILLONES $)</t>
  </si>
  <si>
    <t>BS = GCTRANS = G.C.P. TRANSPORTACION (MILLONES $)</t>
  </si>
  <si>
    <t>BT = GCRECRE = G.C.P. RECREACION (MILLONES $)</t>
  </si>
  <si>
    <t>BU = GCEDUC = G.C.P. EDUCACION (MILLONES $)</t>
  </si>
  <si>
    <t>BV = GCINRELI = G.C.P. INSTITUCIONES RELIGIOSAS (MILLONES $)</t>
  </si>
  <si>
    <t>BW = GCVIAJE = G.C.P. VIAJES AL EXTERIOR</t>
  </si>
  <si>
    <t>BX = GCCOMPR = G.C.P. COMPRAS MISCELANEAS (MILLONES $)</t>
  </si>
  <si>
    <t xml:space="preserve">BY = GCTORES = G.C.P. TOTALES RESIDENTES Y NO RES. (MILLONES $) </t>
  </si>
  <si>
    <t>BZ = GCNRES = G.C.P. DE NO RESIDENTES (MILLONES $)</t>
  </si>
  <si>
    <t>CA = INDALI = INDICE DEFLACION ALIMENTOS (54=100)</t>
  </si>
  <si>
    <t>CB = INDBEBTA =INDICE DEFLACION ALCOHOLICAS Y TABACO (54=100)</t>
  </si>
  <si>
    <t>CC = INDROPA = INDICE DEFLACION ROPA ACCESORIO (54=100)</t>
  </si>
  <si>
    <t>CD = INCUIPER = INDICE DEFLACION CUIDADO PERSONAL (54=100)</t>
  </si>
  <si>
    <t>CE = INDVIVI = INDICE DEFLACION VIVIENDA (54=100)</t>
  </si>
  <si>
    <t>CF = INDFUNHO = INDICE DEFLACION FUNCIONAMIENTO DEL HOGAR (54=100)</t>
  </si>
  <si>
    <t>CG = INMEDFUN = INDICE DEFL. SERVICIOS MEDICOS Y FUNERARIOS (545=100)</t>
  </si>
  <si>
    <t>CH = INSERCOM =INDICE DEFLACION SERVICIOS COMERCIALES (54=100)</t>
  </si>
  <si>
    <t>CI = INDTRANS= INDICE DEFLACION TRANSPORTACION (54=100)</t>
  </si>
  <si>
    <t>CJ = INDRECRE = INDICE DEFLACION RECREACION (54=100)</t>
  </si>
  <si>
    <t>CK = INDEDUCA = INDICE DEFLCION EDUCACION (54=100)</t>
  </si>
  <si>
    <t>CL = INDRELIG = INDICE DEFLACION INSTITUCIONES RELIGIOSAS (54=100)</t>
  </si>
  <si>
    <t>CM = INDVIAJE = INDICE DEFLACION VIAJES AL EXTERIOR (54=100)</t>
  </si>
  <si>
    <t>CN = INCOMPRA = INDICE DEFLACION COMPRAS MISCELANEAS (54=100)</t>
  </si>
  <si>
    <t>CO = INTORENR= INDICE DEFLACION RESIDENTES Y NO RESIDENTES (54=100)</t>
  </si>
  <si>
    <t>CP = INDNRES = INDICE DEFLACION  DE NO RESIDENTE (54=100)</t>
  </si>
  <si>
    <t>CQ = IMPAJUS = TOTAL IMPORTACIONES AJUSTADAS (MILLONES $)</t>
  </si>
  <si>
    <t>CR = IMARTCON = IMPORT AJUSTADA ARTICULOS DE CONSUMO (MILLONES $)</t>
  </si>
  <si>
    <t>CS = MAJDURA = IMPOR. AJUSTADAS DURADEROS (MILLONES $)</t>
  </si>
  <si>
    <t>CT = MAJAUTO = IMPOR. AJUSTADAS AUTOMOVILES (MILLONES $)</t>
  </si>
  <si>
    <t>CU = MAJENELE = IMPOR. AJUSTADAS ENSERES ELECTRICOS (MILLONES $)</t>
  </si>
  <si>
    <t>CV = MAJOTRO = IMPOR. AJUS. OTROS ART.  DURADEROS (MILLONES $)</t>
  </si>
  <si>
    <t>CW = MAJNDUR = IMPOR. AJUS. ART. NO DURADEROS (MILLONES $)</t>
  </si>
  <si>
    <t>CX = MAJALIME = IMPOR. AJUSTADAS ALIMENTOS (MILLONES $)</t>
  </si>
  <si>
    <t>CY = MAJBEBTA =IMPOR. AJUSTADAS ALCOHOLICAS Y TABACO (MILLONES $)</t>
  </si>
  <si>
    <t>CZ = MAJONDU = IMPOR. AJUS. OTROS ART. NO DURADEROS (MILLONES $)</t>
  </si>
  <si>
    <t>DA = MAJBIENC = IMPOR AJUSTADAS BIENES DE CAPITAL (MILLONES $)</t>
  </si>
  <si>
    <t>DB = MAJMAPRI = IMPOR. AJU. MATERIA PRIMA E INTERMEDIOS (MILLONES $)</t>
  </si>
  <si>
    <t>DC = PASAPOR = PAGOS DERECHOS DE PASAPORTES (T-21 MILLONES $)</t>
  </si>
  <si>
    <t>INGRESO NETO POR SECTOR INDUSTRIAL PRINCIPAL</t>
  </si>
  <si>
    <t>DD = INETAGRI = INGRESO NETO INTERNO AGRICULTURA (MILLONES $)</t>
  </si>
  <si>
    <t>DE = INETMANU =INGRESO NETO INTERNO MANUFACTURA (MILLONES $)</t>
  </si>
  <si>
    <t>DF = INECOME = INGRESO NETO INTERNO COMERCIO (MILLONES $)</t>
  </si>
  <si>
    <t>DG = INETGOBI = INGRESO NETO INTERNO GOBIERNO (MILLONES $)</t>
  </si>
  <si>
    <t>DH = INETMINE = INGRESO NETO INTERNO MINERIA (MILLONES $)</t>
  </si>
  <si>
    <t>DI = INETCONS = INGRESO NETO INTERNO CONSTRUCCION (MILLONES $)</t>
  </si>
  <si>
    <t>DJ = INETRANS = INGRESO NETO INTERNO TRANSPORTACION (MILLONES $)</t>
  </si>
  <si>
    <t>DK = INETFINA = INGRESO NETO INTERNO FINANZAS (MILLONES $)</t>
  </si>
  <si>
    <t>DL = INETSERV = INGRESO NETO INTERNO SERVICIOS (MILLONES $)</t>
  </si>
  <si>
    <t>DM = TFEDAELA = TOTAL TRANSF. FED. RECIBIDAS POR EL GOB.(T-22 MILLONES $)</t>
  </si>
  <si>
    <t>DN = IMPREGIS  = TOTAL IMPORT. MERCANCIAS REGISTRADAS (MILLONES $)</t>
  </si>
  <si>
    <t>DO = 'MREGCON = I.M.R. ARTICULOS DE CONSUMO</t>
  </si>
  <si>
    <t>DP = MRBIENC = I.M.R. BIENES DE CAPITAL</t>
  </si>
  <si>
    <t>DQ = MREMAPRI = I.M.R. MATERIAS PRIMAS  Y PRODUCTOS INTERMEDIOS</t>
  </si>
  <si>
    <t>DR =MREDURA = I.M.R ARTICULOS DURADEROS</t>
  </si>
  <si>
    <t>DS = MRENDUR = I.M.R. ARTICULOS NO DURADEROS</t>
  </si>
  <si>
    <t>DT = MREAUTO = I,M.R. AUTOMOVILES</t>
  </si>
  <si>
    <t>DU = MRENELE = I.M.R. ENSERES ELECTRICOS</t>
  </si>
  <si>
    <t>DV = MREOTROS = I.M.R. OTROS ARTICULOS DURADEROS</t>
  </si>
  <si>
    <t>DW = MREALIM= I.M.R. ALIMENTOS</t>
  </si>
  <si>
    <t>DX = MREBEBT = I.M.R. BEBIDAS ALCOHOLICAS Y PRODUCTOS DE TABACO</t>
  </si>
  <si>
    <t>DY = MREONDU = I.M.R. OTROS ARTICULOS NO DURADEROS</t>
  </si>
  <si>
    <t>DZ = BEBALCO =G.C.P. BEBIDAS ALCOHOLICAS</t>
  </si>
  <si>
    <t>EA = BEBALCOK = G.C.P. BEBIDAS ALCOHLICAS CONSTANTE (54=100)</t>
  </si>
  <si>
    <t>EB = TABACO = G.C.P. TABACO</t>
  </si>
  <si>
    <t>EC = TABACOK = G.C.P. TABACO CONSTANTE (54=100)</t>
  </si>
  <si>
    <t>ED = INDICE DE PRECIOS AL CONSUMIDOR (84=100)</t>
  </si>
  <si>
    <t>n/d</t>
  </si>
  <si>
    <t>n/d = NO DISPONIBLE</t>
  </si>
  <si>
    <t>A =PERÍODO = AÑO FISCAL</t>
  </si>
  <si>
    <t>B = PB = PRODUCTO BRUTO NACIONAL (MILLONES $)</t>
  </si>
  <si>
    <t>C =  INGRESO NETO (MILLONES $)</t>
  </si>
  <si>
    <t>G = INV. BRUTA CAPITAL FIJO = INVERSIÓN INTERNA BRUTA DE CAPITAL FIJO (MILLONES $)</t>
  </si>
  <si>
    <t>H = INGRESO PROMEDIO FAMILIA = INGRESO PROMEDIO POR FAMILIA  (EN DÓLARES)</t>
  </si>
  <si>
    <t>I = PROMEDIO PERSONAS FAMILIA  = NÚMERO PROMEDIO DE PERSONAS POR FAMILIA</t>
  </si>
  <si>
    <t>J = SUELDOS Y JORNALES (MILLONES $)</t>
  </si>
  <si>
    <t>K = INGRESO NETO TURISMO = INGRESO NETO ORIGINADO EN EL TURISMO ($MILLONES)</t>
  </si>
  <si>
    <t>L = EMPLEO TOTAL (EN MILES $)</t>
  </si>
  <si>
    <t>M = PRODUCTIVIDAD = PRODUCTIVIDAD [PBI CONSTANTE/EMPLEO TOTAL ( EN DÓLARES)]</t>
  </si>
  <si>
    <t>N = IPC = ÍNDICE PRECIOS AL CONSUMIDOR (67=100)</t>
  </si>
  <si>
    <t>O = POBLACIÓN (EN MILES)</t>
  </si>
  <si>
    <t>P = CONSUMO PERSONAL = GASTOS CONSUMO PERSONAL TOTAL (MILLONES$)</t>
  </si>
  <si>
    <t>Q = CONSUMO ARTÍCULOS DURADEROS = GASTOS CONSUMO ARTÍCULOS DURADEROS (MILLONES $)</t>
  </si>
  <si>
    <t>R = CONSUMO NO DURADEROS = GASTOS CONSUMO ARTÍCULOS NO DURADEROS (MILLONES $)</t>
  </si>
  <si>
    <t>S = CONSUMO SERVICIOS = GASTOS CONSUMO SERVICIOS (MILLONES $)</t>
  </si>
  <si>
    <t>T = CONSUMO GOBIERNO = GASTOS CONSUMO GOBIERNO TOTAL (MILLONES $)</t>
  </si>
  <si>
    <t>U = CONSUMO ELA = GASTOS CONSUMO GOBIERNO E.L.A. (MILLONES $)</t>
  </si>
  <si>
    <t>V = CONSUMO MUNICIPIOS = GASTOS CONSUMO GOBIERNO MUNICIPIOS (MILLONES $)</t>
  </si>
  <si>
    <t>W= INV. INTERNA BRUTA = INVERSIÓN INTERNA BRUTA ,TOTAL (MILLONES $)</t>
  </si>
  <si>
    <t>X = INVENTARIO = CAMBIO EN INVENTARIO</t>
  </si>
  <si>
    <t>Y = CONSTRUCCIÓN = INVERSIÓN EN CONSTRUCCIÓN TOTAL (MILLONES $)</t>
  </si>
  <si>
    <t>Z= CONSTRUCCIÓN PRIVADA= INVERSIÓN EN CONSTRUCCIÓN EMPRESAS PRIVADAS (MILLONES $)</t>
  </si>
  <si>
    <t>AA = CONSTRUCCIÓN PÚBLICA = INVERSIÓN EN CONTRUCCIÓN EMPRESAS PÚBLICAS (MILLONES $)</t>
  </si>
  <si>
    <t>AB = CONSTRUCCIÓN GOBIERNO = INVERSIÓN EN CONSTRUCCIÓN GOBIERNO (MILLONES $)</t>
  </si>
  <si>
    <t>AC = CONSTRUCCIÓN ELA = INVERSIÓN EN CONSTRUCCIÓN E.L.A.(MILLONES$)</t>
  </si>
  <si>
    <t>AD = CONSTRUCCIÓN MUNICIPIOS = INVERSIÓN EN CONSTRUCCIÓN MUNICIPIOS(MILLONES $)</t>
  </si>
  <si>
    <t>AE = MAQ. Y EQUIPO = INVERSIÓN EN MAQUINARIA Y EQUIPO (MILLONES $)</t>
  </si>
  <si>
    <t>AF = MAQ. PRIVADA = INVERSIÓN EN MAQUINARIA Y EQUIPO EMPRESAS PRIVADAS (MILLONES $)</t>
  </si>
  <si>
    <t>AG = MAQ. PÚBLICA = INVERSIÓN EN MAQUINARIA Y EQUIPO EMPRESAS PÚBLICAS (MILLONES$)</t>
  </si>
  <si>
    <t>AH = MAQ. GOBIERNO = INVERSIÓN EN MAQUINARIA Y EQUIPO GOBIERNO (MILLONES $)</t>
  </si>
  <si>
    <t>AI = MAQ. ELA = INVERSIÓN EN MAQUINARIA Y EQUIPO ELA (MILLONES $)</t>
  </si>
  <si>
    <t>AJ = MAQ. MUNICIPIOS = INVERSIÓN EN MAQUINARIA Y EQUIPO MUNICIPIOS (MILLONES $)</t>
  </si>
  <si>
    <t>AK = VENTAS NETAS = VENTAS NETAS AL RESTO DEL MUNDO (MILLONES $)</t>
  </si>
  <si>
    <t>AL = EXPORTACIONES = VENTAS TOTALES AL RESTO DEL MUNDO (MILLONES $)</t>
  </si>
  <si>
    <t>AM = VENTAS GOB. FEDERAL = VENTAS GOBIERNO FEDERAL (MILLONES $)</t>
  </si>
  <si>
    <t>AN = VENTAS OTROS NO RESIDENTES (MILLONES $)</t>
  </si>
  <si>
    <t>AO = IMPORTACIONES = COMPRAS RESTO DEL MUNDO TOTAL (MILLONES $)</t>
  </si>
  <si>
    <t>AP = COMPRAS GOB. FEDERAL (MILLONES )</t>
  </si>
  <si>
    <t>AQ = COMPRAS OTROS = COMPRAS OTROS NO RESIDENTES (MILLONES)</t>
  </si>
  <si>
    <t>AR = ÍNDICES PB = ÍNDICES DEFLACIÓN PRODUCTO BRUTO (54=100)</t>
  </si>
  <si>
    <t>AS = ÍNDICES CONSUMO PERSONAL = ÍNDICES DEFLACIÓN GASTO CONSUMO PERSONAL (54=100)</t>
  </si>
  <si>
    <t>AT = ÍNDICES ARTÍCULOS DURADEROS = ÍNDICES DEFLACIÓN ARTÍCULOS DURADEROS (54=100)</t>
  </si>
  <si>
    <t>AU= ÍNDICES ARTÍCULOS NO DURADEROS = ÍNDICES DEFLACIÓN ARTÍCULOS NO DURADEROS (54=100)</t>
  </si>
  <si>
    <t>AV= ÍNDICES SERVICIOS = ÍNDICES DEFLACIÓN SERVICIOS (54=100)</t>
  </si>
  <si>
    <t>AW = ÍNDICES CONSUMO GOBIERNO = ÍNDICES DEFLACIÓN GASTO CONSUMO GOB. TOTAL (54=100)</t>
  </si>
  <si>
    <t>AX = ÍNDICES CONSUMO ELA = ÍNDICES DEFLACIÓN GASTOS CONSUMO GOBIERNO E.L.A. (54=100)</t>
  </si>
  <si>
    <t>AY = ÍNDICES CONSUMO MUNICIPIOS = ÍNDICES DEFLACIÓN GASTO CONSUMO GOBIERNO MUNICIPIOS (54=100)</t>
  </si>
  <si>
    <t>AZ = ÍNDICES INV. INT. BRUTA = ÍNDICES DEFLACIÓN INVERSIÓN INTERNA BRUTA,TOTAL (54=100)</t>
  </si>
  <si>
    <t>BA = ÍNDICES INVERSIÓN INT. BRUTA CAP FIJO = ÍNDICES DEFLACIÓN INVERSIÓN INTERNA BRUTA CAPITAL FIJO (54=100)</t>
  </si>
  <si>
    <t>BB = ÍNDICES CONSTRUCCIÓN = ÍNDICES DEFLACIÓN INVERSIÓN EN CONSTRUCCIÓN (54=100)</t>
  </si>
  <si>
    <t>BC = ÍNDICES MAQUINARIA = ÍNDICES DEFLACIÓN MAQUINARIA Y EQUIPO (54=100)</t>
  </si>
  <si>
    <t>BD = ÍNDICES VENTAS NETAS = ÍNDICES DEFLACIÓN VENTAS NETAS (54=100)</t>
  </si>
  <si>
    <t>BE = ÍNDICES VENTAS = ÍNDICES DEFLACIÓN VENTAS RESTO DEL MUNDO (54=100)</t>
  </si>
  <si>
    <t>BF = ÍNDICES VENTAS GOB. FEDERAL = ÍNDICES DEFLACIÓN VENTAS GOBIERNO FEDERAL (54=100)</t>
  </si>
  <si>
    <t>BG = ÍNDICES VENTAS OTROS = ÍNDICES DEFL. VENTAS OTROS NO RESIDENTES (54=100)</t>
  </si>
  <si>
    <t>BH = ÍNDICES COMPRAS = ÍNDICES DEFLACIÓN COMPRAS AL RESTO DEL MUNDO (54=100)</t>
  </si>
  <si>
    <t>BI = ÍNDICES COMPRAS GOB. FEDERAL = ÍNDICES DEFLACIÓN COMPRAS GOBIERNO FEDERAL (54=100)</t>
  </si>
  <si>
    <t>BJ = ÍNDICES COMPRAS OTROS = ÍNDICES DEFLACIÓN COMPRAS OTROS NO RESIDENTES (54=100)</t>
  </si>
  <si>
    <t>GASTO  CONSUMO PERSONAL POR TIPO PRINCIPAL E INDICE (BK-CP)</t>
  </si>
  <si>
    <t>BK = CONSUMO ALIMENTOS  = GASTOS CONSUMO PERSONAL ALIMENTOS (MILLONES $)</t>
  </si>
  <si>
    <t>BL = CONSUMO ALCOHOL Y TABACO = GASTOS CONSUMO PERSONAL BEBIDAS ALCOHOLICAS Y TABACO (MILLONES $)</t>
  </si>
  <si>
    <t>BM = CONSUMO ROPA = GASTOS CONSUMO PERSONAL ROPA</t>
  </si>
  <si>
    <t>BN = CONSUMO CUIDADO PERSONAL = GASTOS CONSUMO PERSONAL CUIDADO PERSONAL (MILLONES $)</t>
  </si>
  <si>
    <t>BO = CONSUMO VIVIENDA = GASTOS CONSUMO VIVIENDA (MILLONES $)</t>
  </si>
  <si>
    <t>BP = CONSUMO FUNC. HOGAR = GASTOS CONSUMO PERSONAL FUNCIONAMIENTO DEL HOGAR (MILLONES $)</t>
  </si>
  <si>
    <t>BQ = CONSUMO MÉDICOS Y FUNERARIOS = GASTOS CONSUMO PERSONAL SERVICIOS MÉDICOS Y FUNERARIOS (MILLONES $)</t>
  </si>
  <si>
    <t>BR = CONSUMO SERV. COMERCIALES = GASTOS CONSUMO PERSONAL SERVICIOS COMERCIALES (MILLONES $)</t>
  </si>
  <si>
    <t>BS = CONSUMO TRANSPORTACIÓN = GASTOS CONSUMO PERSONAL TRANSPORTACIÓN (MILLONES $)</t>
  </si>
  <si>
    <t>BT = CONSUMO RECREACIÓN = GASTOS CONSUMO RECREACIÓN (MILLONES $)</t>
  </si>
  <si>
    <t>BU = CONSUMO EDUCACIÓN = GASTOS CONSUMO PERSONAL EDUCACIÓN (MILLONES $)</t>
  </si>
  <si>
    <t>BV = CONSUMO INSTITUCIONES RELIGIOSAS = GASTOS CONSUMO PERSONAL INSTITUCIONES RELIGIOSAS (MILLONES $)</t>
  </si>
  <si>
    <t>BW = CONSUMO VIAJES = GASTOS CONSUMO PERSONAL VIAJES AL EXTERIOR</t>
  </si>
  <si>
    <t>BX = CONSUMO MISCELÁNEAS = GASTOS CONSUMO PERSONAL COMPRAS MISCELÁNEAS (MILLONES $)</t>
  </si>
  <si>
    <t xml:space="preserve">BY = CONSUMO TOTAL RES. Y NO RES. = GASTOS CONSUMO PERSONAL TOTALES RESIDENTES Y NO RES. (MILLONES $) </t>
  </si>
  <si>
    <t>BZ = CONSUMO NO RESIDENTES = GASTOS CONSUMO PERSONAL DE NO RESIDENTES (MILLONES $)</t>
  </si>
  <si>
    <t>CA = ÍNDICES ALIMENTOS = ÍNDICES DEFLACIÓN ALIMENTOS (54=100)</t>
  </si>
  <si>
    <t>CB = ÍNDICES ALCOHOL Y TABACO =ÍNDICES DEFLACIÓN ALCOHÓLICAS Y TABACO (54=100)</t>
  </si>
  <si>
    <t>CC = ÍNDICES ROPA Y ACCES. = ÍNDICES DEFLACIÓN ROPA Y ACCESORIOS (54=100)</t>
  </si>
  <si>
    <t>CD = ÍNDICES CUIDADO PERSONAL = ÍNDICES DEFLACIÓN CUIDADO PERSONAL (54=100)</t>
  </si>
  <si>
    <t>CE = ÍNDICES VIVIENDA = ÍNDICES DEFLACIÓN VIVIENDA (54=100)</t>
  </si>
  <si>
    <t>CF = ÍNDICES FUNC. HOGAR = ÍNDICES DEFLACIÓN FUNCIONAMIENTO DEL HOGAR (54=100)</t>
  </si>
  <si>
    <t>CG = ÍNDICES MÉDICOS Y FUNERARIOS = ÍNDICES DEFLACIÓN SERVICIOS MÉDICOS Y FUNERARIOS (545=100)</t>
  </si>
  <si>
    <t>CH = ÍNDICES SERVICIOS COMERCIALES = ÍNDICES DEFLACIÓN SERVICIOS COMERCIALES (54=100)</t>
  </si>
  <si>
    <t>CI = ÍNDICES TRANSPORTACIÓN= ÍNDICES DEFLACIÓN TRANSPORTACIÓN (54=100)</t>
  </si>
  <si>
    <t>CJ = ÍNDICES RECREACIÓN = ÍNDICES DEFLACIÓN RECREACIÓN (54=100)</t>
  </si>
  <si>
    <t>CK = ÍNDICES EDUCACIÓN = ÍNDICES DEFLACIÓN EDUCACIÓN (54=100)</t>
  </si>
  <si>
    <t>CL = ÍNDICES INSTITUCIONES RELIGIOSAS = ÍNDICES DEFLACIÓN INSTITUCIONES RELIGIOSAS (54=100)</t>
  </si>
  <si>
    <t>CM = ÍNDICES VIAJES = ÍNDICES DEFLACIÓN VIAJES AL EXTERIOR (54=100)</t>
  </si>
  <si>
    <t>CN = ÍNDICES COMPRA MISC. = ÍNDICES DEFLACIÓN COMPRAS MISCELÁNEAS (54=100)</t>
  </si>
  <si>
    <t>CO = ÍNDICES RES. Y NO RES. = ÍNDICES DEFLACIÓN RESIDENTES Y NO RESIDENTES (54=100)</t>
  </si>
  <si>
    <t>CP = ÍNDICES NO RESIDENTES = ÍNDICES DEFLACIÓN  DE NO RESIDENTES (54=100)</t>
  </si>
  <si>
    <t>CLASIFICACIÓN ECO.  IMPORTACIONES  MERCANCÍAS AJUSTADAS</t>
  </si>
  <si>
    <t>CQ = IMPOR. AJUSTADAS = TOTAL IMPORTACIONES AJUSTADAS (MILLONES $)</t>
  </si>
  <si>
    <t>CR = IMPOR. AJUSTADAS CONSUMO = IMPORTACIONES AJUSTADAS ARTÍCULOS DE CONSUMO (MILLONES $)</t>
  </si>
  <si>
    <t>CS = IMPOR. AJUSTADAS DURADEROS = IMPORTACIONES AJUSTADAS DURADEROS (MILLONES $)</t>
  </si>
  <si>
    <t>CT = IMPOR. AJUSTADAS AUTO = IMPORTACIONES AJUSTADAS AUTÓMOVILES (MILLONES $)</t>
  </si>
  <si>
    <t>CU = IMPOR. AJUSTADAS ENSERES = IMPORTACIONES AJUSTADAS ENSERES ELÉCTRICOS (MILLONES $)</t>
  </si>
  <si>
    <t>CV = IMPOR. AJUSTADAS OTROS DURADEROS = IMPORTACIONES AJUSTADAS OTROS ARTÍCULOS DURADEROS (MILLONES $)</t>
  </si>
  <si>
    <t>CW = IMPOR. AJUS. NO DURADEROS = IMPORTACIONES AJUSTADAS ARTÍCULOS NO DURADEROS (MILLONES $)</t>
  </si>
  <si>
    <t>CX = IMPOR. AJUSTADAS = IMPORTACIONES AJUSTADAS ALIMENTOS (MILLONES $)</t>
  </si>
  <si>
    <t>CY = IMPOR. AJUS. ALCOHOL Y TABACO =IMPORTACIONES AJUSTADAS ALCOHÓLICAS Y TABACO (MILLONES $)</t>
  </si>
  <si>
    <t>CZ = IMPOR. AJUS. OTROS NO DURADEROS = IMPORTACIONES AJUSTADAS OTROS ARTÍCULOS NO DURADEROS (MILLONES $)</t>
  </si>
  <si>
    <t>DA = IMPOR. AJUS. BIENES CAPITAL = IMPORTACIONES AJUSTADAS BIENES DE CAPITAL (MILLONES $)</t>
  </si>
  <si>
    <t>DB = IMPOR. AJUS. MAT. PRIMA E INTERMEDIOS = IMPORTACIONES AJUSTADAS MATERIA PRIMA E INTERMEDIOS (MILLONES $)</t>
  </si>
  <si>
    <t>DC = PAGO PASAPORTE = PAGOS DERECHOS DE PASAPORTES (T-21 MILLONES $)</t>
  </si>
  <si>
    <t>DD = INGRESO NET. INTERNO AGRICULTURA = INGRESO NETO INTERNO AGRICULTURA (MILLONES $)</t>
  </si>
  <si>
    <t>DE = INGRESO NET. INTERNO MANUF. =INGRESO NETO INTERNO MANUFACTURA (MILLONES $)</t>
  </si>
  <si>
    <t>DF = INGRESO NET. INTERNO COMERCIO = INGRESO NETO INTERNO COMERCIO (MILLONES $)</t>
  </si>
  <si>
    <t>DG = INGRESO NET. INTERNO GOB. = INGRESO NETO INTERNO GOBIERNO (MILLONES $)</t>
  </si>
  <si>
    <t>DH = INGRESO NET. INTERNO MINERÍA = INGRESO NETO INTERNO MINERÍA (MILLONES $)</t>
  </si>
  <si>
    <t>DI = INGRESO NET. INTERNO CONSTRUCCIÓN = INGRESO NETO INTERNO CONSTRUCCIÓN (MILLONES $)</t>
  </si>
  <si>
    <t>DJ = INGRESO NET. INTERNO TRANSP. = INGRESO NETO INTERNO TRANSPORTACIÓN (MILLONES $)</t>
  </si>
  <si>
    <t>DK = INGRESO NET. INTERNO FINANZAS = INGRESO NETO INTERNO FINANZAS (MILLONES $)</t>
  </si>
  <si>
    <t>DL = INGRESO NET. INTERNO SERVICIOS = INGRESO NETO INTERNO SERVICIOS (MILLONES $)</t>
  </si>
  <si>
    <t>DM = TRANSF. FED. RECIBIDAS GOB = TOTAL TRANSFERENCIAS FEDERALES RECIBIDAS POR EL GOBIERNO (MILLONES $)</t>
  </si>
  <si>
    <t>DN = IMPOR. REGISTRADAS  = TOTAL IMPORTACIONES MERCANCÍAS REGISTRADAS (MILLONES $)</t>
  </si>
  <si>
    <t>CLASIFICACIÓN ECO.D LAS IMPORT. MERC.REGISTRADA (MILLONES $)</t>
  </si>
  <si>
    <t>DO = IMPOR. REGISTRADAS CONSUMO = IMPORTACIONES MERCANCÍA REGISTRADAS ARTÍCULOS DE CONSUMO</t>
  </si>
  <si>
    <t>DP = IMPOR. REGISTRADAS BIENES CAP. =  IMPORTACIONES MERCANCÍA REGISTRADAS BIENES DE CAPITAL</t>
  </si>
  <si>
    <t>DQ = IMPOR. REGISTRADAS MAT. PRIMAS Y INTERM. =  IMPORTACIONES MERCANCÍA REGISTRADAS MATERIAS PRIMAS  Y PRODUCTOS INTERMEDIOS</t>
  </si>
  <si>
    <t>DR =IMPOR. REGISTRADAS ART. DURADEROS =  IMPORTACIONES MERCANCÍA REGISTRADAS ARTÍCULOS DURADEROS</t>
  </si>
  <si>
    <t>DS = IMPOR. REGISTRADAS ART. NO DURADEROS =  IMPORTACIONES MERCANCÍA REGISTRADAS ARTÍCULOS NO DURADEROS</t>
  </si>
  <si>
    <t>DT = IMPOR. REGISTRADAS AUTO =  IMPORTACIONES MERCANCÍA REGISTRADAS AUTOMÓVILES</t>
  </si>
  <si>
    <t>DU = IMPOR. REGISTRADAS ENSERES =  IMPORTACIONES MERCANCÍA REGISTRADAS ENSERES ELÉCTRICOS</t>
  </si>
  <si>
    <t>DV = IMPOR. REGISTRADAS DURADEROS =  IMPORTACIONES MERCANCÍA REGISTRADAS OTROS ARTÍCULOS DURADEROS</t>
  </si>
  <si>
    <t>DW = IMPOR. REGISTRADAS =  IMPORTACIONES MERCANCÍA REGISTRADAS ALIMENTOS</t>
  </si>
  <si>
    <t>DX = IMPOR. REGISTRADAS ALCOHOL Y TABACO =  IMPORTACIONES MERCANCÍA REGISTRADAS BEBIDAS ALCOHÓLICAS Y PRODUCTOS DE TABACO</t>
  </si>
  <si>
    <t>DY = IMPOR. REGISTRADAS OTROS NO DURADEROS =  IMPORTACIONES MERCANCÍA REGISTRADAS OTROS ARTÍCULOS NO DURADEROS</t>
  </si>
  <si>
    <t>G.C.P. BEBIDAS ALCOHÓLICAS Y TABACO-SEPARADOS (MILLONES $)</t>
  </si>
  <si>
    <t>DZ = CONSUMO BEBIDAS = GASTOS CONSUMO PERSONAL BEBIDAS ALCOHÓLICAS</t>
  </si>
  <si>
    <t>EA = CONSUMO BEBIDAS ALCOHÓLICAS CONST. = GASTOS CONSUMO PERSONAL BEBIDAS ALCOHÓLICAS CONSTANTE (54=100)</t>
  </si>
  <si>
    <t>EB = CONSUMO TABACO = GASTOS CONSUMO PERSONAL TABACO</t>
  </si>
  <si>
    <t>EC = CONSUMO TABACO CONSTANTE = GASTOS CONSUMO PERSONAL TABACO CONSTANTE (54=100)</t>
  </si>
  <si>
    <t>ED = ÍNDICE DE PRECIOS AL CONSUMIDOR (84=100)</t>
  </si>
  <si>
    <t>D = INGRESO PERSONAL (MILLONES $)</t>
  </si>
  <si>
    <t>E = IPD INGRESO PERSONAL DISPONIBLE (MILLONES $)</t>
  </si>
  <si>
    <t>PERIODO = AñO FISCAL</t>
  </si>
  <si>
    <t>PRODUCTO BRUTO (MILLONES $)</t>
  </si>
  <si>
    <t>INGRESO NETO (MILLONES $)</t>
  </si>
  <si>
    <t>INGRESO PERSONAL (MILLONES $)</t>
  </si>
  <si>
    <t xml:space="preserve"> INGRESO PERSONAL DISPONIBLE (MILLONES $)</t>
  </si>
  <si>
    <t xml:space="preserve"> PRODUCTO BRUTO INTERNO (MILLONES $)</t>
  </si>
  <si>
    <t>INVERSION INTERNA BRUTA DE CAPITAL FIJO (MILLONES $)</t>
  </si>
  <si>
    <t xml:space="preserve"> INGRESO PROMEDIO POR FAMILIA  (EN DOLARES)</t>
  </si>
  <si>
    <t xml:space="preserve"> NUMERO PROMEDIO DE PERSONAS POR FAMILIA</t>
  </si>
  <si>
    <t xml:space="preserve"> SUELDOS Y JORNALES (MILLONES $)</t>
  </si>
  <si>
    <t>INGRES NETO ORIGINADO EN EL TURISMO ($MILLONES)</t>
  </si>
  <si>
    <t>EMPLEO TOTAL (EN MILES $)</t>
  </si>
  <si>
    <t>PRODUCTIVIDAD[PBI CONSTANTE/EMPTOT( EN DOLARES)]</t>
  </si>
  <si>
    <t xml:space="preserve"> INDICE PRECIO AL CONSUMIDOR (67=100)</t>
  </si>
  <si>
    <t>POBLACION (EN MILES)</t>
  </si>
  <si>
    <t xml:space="preserve"> GASTO CONSUMO PERSONAL TOTAL (MILLONES$)</t>
  </si>
  <si>
    <t>GASTO CONSUMO ARTICULOS DURADEROS (MILLONES $)</t>
  </si>
  <si>
    <t xml:space="preserve"> GASTO CONSUMO ARTICULOS NO DURADEROS (MILLONES $)</t>
  </si>
  <si>
    <t xml:space="preserve"> GASTO CONSUMO SERVICIOS (MILLONES $)</t>
  </si>
  <si>
    <t>GASTO CONSUMO GOBIERNO TOTAL (MILLONES $)</t>
  </si>
  <si>
    <t xml:space="preserve"> GASTO  CONSUMO GOB. E.L.A. (MILLONES $)</t>
  </si>
  <si>
    <t>GASTO CONSUMO GOB. MUNICIPIOS (MILLONES $)</t>
  </si>
  <si>
    <t xml:space="preserve"> INVERSION INTERNA BRUTA ,TOTAL (MILLONES $)</t>
  </si>
  <si>
    <t xml:space="preserve"> CAMBIO EN INVENTARIO</t>
  </si>
  <si>
    <t>CONSTRUCCION TOTAL (MILLONES $)</t>
  </si>
  <si>
    <t>CONSTRUCCION EMPRESAS PRIVADAS (MILLONES $)</t>
  </si>
  <si>
    <t xml:space="preserve"> CONTRUCCION EMPRESAS PUBLICAS (MILLONES $)</t>
  </si>
  <si>
    <t>CONSTRUCCION GOBIERNO (MILLONES $)</t>
  </si>
  <si>
    <t xml:space="preserve"> CONSTRUCCION ELA (MILLONES$)</t>
  </si>
  <si>
    <t xml:space="preserve"> CONSTRUCCION MUNICIPIOS (MILLONES $)</t>
  </si>
  <si>
    <t xml:space="preserve"> MAQUINARIA EQUIPO (MILLONES $)</t>
  </si>
  <si>
    <t>MAQ. EMPRESAS PRIVADAS (MILLONES $)</t>
  </si>
  <si>
    <t>MAQ. EMPRESAS PUBLICAS (MILLONES$)</t>
  </si>
  <si>
    <t>MAQ. GOBIERNO (MILLONES $)</t>
  </si>
  <si>
    <t xml:space="preserve"> MAQELA = MAQ. ELA (MILLONES $)</t>
  </si>
  <si>
    <t xml:space="preserve"> MAQ. MUNICIPIOS (MILLONES $)</t>
  </si>
  <si>
    <t xml:space="preserve"> VENTAS NETAS AL RESTO DEL MUNDO (MILLONES $)</t>
  </si>
  <si>
    <t xml:space="preserve"> VENTAS TOTALES AL REST DEL MUNDO (MILLONES $)</t>
  </si>
  <si>
    <t>VENTAS GOB. FEDERAL (MILLONES $)</t>
  </si>
  <si>
    <t xml:space="preserve"> NENTAS OTROS NO RESIDENTES (MILLONES $)</t>
  </si>
  <si>
    <t>COMPRAS RESTO DEL MUNDO TOTAL (MILLONES $)</t>
  </si>
  <si>
    <t xml:space="preserve"> COMPRAS GOB. FEDERAL (MILLONES )</t>
  </si>
  <si>
    <t xml:space="preserve"> COMPRAS OTROS NO RESIDENTS (MILLONES)</t>
  </si>
  <si>
    <t xml:space="preserve"> INDICES DEFLACION PRODUCTO BRUTO (54=100)</t>
  </si>
  <si>
    <t xml:space="preserve"> INDICES DEFLACION GASTO CONSUMO PERSONAL (54=100)</t>
  </si>
  <si>
    <t>INDICES DEFLACION ARTICULOS DURADERO (54=100)</t>
  </si>
  <si>
    <t xml:space="preserve"> INDICES DEFLACION ARTICULOS NO DURADEROS (54=100)</t>
  </si>
  <si>
    <t xml:space="preserve"> INDICES DEFLACION SERVICIOS (54=100)</t>
  </si>
  <si>
    <t xml:space="preserve"> INDICES DEFLACION GASTO CONSUMO GOB. TOTAL (54=100)</t>
  </si>
  <si>
    <t xml:space="preserve"> INDICES DEFLACION G.C.GOB. ELA (54=100)</t>
  </si>
  <si>
    <t xml:space="preserve"> INDICES DEFLACION G.C.GOB MUNICIPIOS (54=100)</t>
  </si>
  <si>
    <t>INDICES DEFLACION INVER. INTERNA BRUTA,TOTAL (54=100)</t>
  </si>
  <si>
    <t xml:space="preserve"> INDICES DEFL. INVER. INTERNA BRUTA CAPITAL FIJO (54=100)</t>
  </si>
  <si>
    <t xml:space="preserve"> INDICES DEFLACION CONSTRUCCION (54=100)</t>
  </si>
  <si>
    <t xml:space="preserve"> INDICES DEFLACION MAQ. Y EQUIPO (54=100)</t>
  </si>
  <si>
    <t xml:space="preserve"> INDICES DEFLACION VENTAS NETAS (54=100)</t>
  </si>
  <si>
    <t xml:space="preserve"> INDICES DEFLACION VENTAS RESTO DEL MUNDO (54=100)</t>
  </si>
  <si>
    <t xml:space="preserve"> INDICES DEFLACION VENTAS GOB FEDERAL (54=100)</t>
  </si>
  <si>
    <t xml:space="preserve"> INDICES DEFL. VENTAS OTROS NO RESIDENTES (54=100)</t>
  </si>
  <si>
    <t xml:space="preserve"> INDICE DEFLA. COMPRAS AL RESTO DEL MUNDO (54=100)</t>
  </si>
  <si>
    <t xml:space="preserve"> INDICE DEFLACION COMPRAS GOB FEDERAL (54=100)</t>
  </si>
  <si>
    <t>INDICE DEFLA. COMPRAS OTROS NO RESIDENTES (54=100)</t>
  </si>
  <si>
    <t>GASTO CONSUMO PERSONAL ALIMENTO (MILLONES $)</t>
  </si>
  <si>
    <t>G.C.P. ALCOHOLICAS Y TABACO (MILLONES $)</t>
  </si>
  <si>
    <t xml:space="preserve"> G.C.P. ROPA</t>
  </si>
  <si>
    <t>G.C.P. CUIDADO PERSONAL (MILLONES $)</t>
  </si>
  <si>
    <t xml:space="preserve"> G.C.P. VIVIENDA (MILLONES $)</t>
  </si>
  <si>
    <t>G.C.P. FUNCIONAMIENTO DEL HOGAR (MILLONES $)</t>
  </si>
  <si>
    <t xml:space="preserve"> G.C.P. SERVICIOS MEDICOS FUNERARIOS (MILLONES $)</t>
  </si>
  <si>
    <t xml:space="preserve"> G.C.P. SERVICIOS COMERCIALES (MILLONES $)</t>
  </si>
  <si>
    <t xml:space="preserve"> G.C.P. TRANSPORTACION (MILLONES $)</t>
  </si>
  <si>
    <t xml:space="preserve"> G.C.P. RECREACION (MILLONES $)</t>
  </si>
  <si>
    <t xml:space="preserve"> G.C.P. EDUCACION (MILLONES $)</t>
  </si>
  <si>
    <t xml:space="preserve"> G.C.P. INSTITUCIONES RELIGIOSAS (MILLONES $)</t>
  </si>
  <si>
    <t xml:space="preserve"> G.C.P. VIAJES AL EXTERIOR</t>
  </si>
  <si>
    <t xml:space="preserve"> G.C.P. COMPRAS MISCELANEAS (MILLONES $)</t>
  </si>
  <si>
    <t xml:space="preserve">G.C.P. TOTALES RESIDENTES Y NO RES. (MILLONES $) </t>
  </si>
  <si>
    <t xml:space="preserve"> G.C.P. DE NO RESIDENTES (MILLONES $)</t>
  </si>
  <si>
    <t xml:space="preserve"> INDICE DEFLACION ALIMENTOS (54=100)</t>
  </si>
  <si>
    <t>INDICE DEFLACION ALCOHOLICAS Y TABACO (54=100)</t>
  </si>
  <si>
    <t xml:space="preserve"> INDICE DEFLACION ROPA ACCESORIO (54=100)</t>
  </si>
  <si>
    <t xml:space="preserve"> INDICE DEFLACION CUIDADO PERSONAL (54=100)</t>
  </si>
  <si>
    <t xml:space="preserve"> INDICE DEFLACION VIVIENDA (54=100)</t>
  </si>
  <si>
    <t xml:space="preserve"> INDICE DEFLACION FUNCIONAMIENTO DEL HOGAR (54=100)</t>
  </si>
  <si>
    <t xml:space="preserve"> INDICE DEFL. SERVICIOS MEDICOS Y FUNERARIOS (545=100)</t>
  </si>
  <si>
    <t>INDICE DEFLACION SERVICIOS COMERCIALES (54=100)</t>
  </si>
  <si>
    <t xml:space="preserve"> INDICE DEFLACION TRANSPORTACION (54=100)</t>
  </si>
  <si>
    <t xml:space="preserve"> INDICE DEFLACION RECREACION (54=100)</t>
  </si>
  <si>
    <t xml:space="preserve"> INDICE DEFLCION EDUCACION (54=100)</t>
  </si>
  <si>
    <t xml:space="preserve"> INDICE DEFLACION INSTITUCIONES RELIGIOSAS (54=100)</t>
  </si>
  <si>
    <t xml:space="preserve"> INDICE DEFLACION VIAJES AL EXTERIOR (54=100)</t>
  </si>
  <si>
    <t xml:space="preserve"> INDICE DEFLACION COMPRAS MISCELANEAS (54=100)</t>
  </si>
  <si>
    <t xml:space="preserve"> INDICE DEFLACION RESIDENTES Y NO RESIDENTES (54=100)</t>
  </si>
  <si>
    <t xml:space="preserve"> INDICE DEFLACION  DE NO RESIDENTE (54=100)</t>
  </si>
  <si>
    <t xml:space="preserve"> TOTAL IMPORTACIONES AJUSTADAS (MILLONES $)</t>
  </si>
  <si>
    <t xml:space="preserve"> IMPORT AJUSTADA ARTICULOS DE CONSUMO (MILLONES $)</t>
  </si>
  <si>
    <t xml:space="preserve"> IMPOR. AJUSTADAS DURADEROS (MILLONES $)</t>
  </si>
  <si>
    <t>IMPOR. AJUSTADAS AUTOMOVILES (MILLONES $)</t>
  </si>
  <si>
    <t xml:space="preserve"> IMPOR. AJUSTADAS ENSERES ELECTRICOS (MILLONES $)</t>
  </si>
  <si>
    <t xml:space="preserve"> IMPOR. AJUS. OTROS ART.  DURADEROS (MILLONES $)</t>
  </si>
  <si>
    <t xml:space="preserve"> IMPOR. AJUS. ART. NO DURADEROS (MILLONES $)</t>
  </si>
  <si>
    <t xml:space="preserve"> IMPOR. AJUSTADAS ALIMENTOS (MILLONES $)</t>
  </si>
  <si>
    <t>IMPOR. AJUSTADAS ALCOHOLICAS Y TABACO (MILLONES $)</t>
  </si>
  <si>
    <t xml:space="preserve"> IMPOR. AJUS. OTROS ART. NO DURADEROS (MILLONES $)</t>
  </si>
  <si>
    <t xml:space="preserve"> IMPOR AJUSTADAS BIENES DE CAPITAL (MILLONES $)</t>
  </si>
  <si>
    <t>IMPOR. AJU. MATERIA PRIMA E INTERMEDIOS (MILLONES $)</t>
  </si>
  <si>
    <t xml:space="preserve"> PAGOS DERECHOS DE PASAPORTES (T-21 MILLONES $)</t>
  </si>
  <si>
    <t xml:space="preserve"> INGRESO NETO INTERNO AGRICULTURA (MILLONES $)</t>
  </si>
  <si>
    <t>INGRESO NETO INTERNO MANUFACTURA (MILLONES $)</t>
  </si>
  <si>
    <t xml:space="preserve"> INGRESO NETO INTERNO COMERCIO (MILLONES $)</t>
  </si>
  <si>
    <t xml:space="preserve"> INGRESO NETO INTERNO GOBIERNO (MILLONES $)</t>
  </si>
  <si>
    <t xml:space="preserve"> INGRESO NETO INTERNO MINERIA (MILLONES $)</t>
  </si>
  <si>
    <t xml:space="preserve"> INGRESO NETO INTERNO CONSTRUCCION (MILLONES $)</t>
  </si>
  <si>
    <t xml:space="preserve"> INGRESO NETO INTERNO TRANSPORTACION (MILLONES $)</t>
  </si>
  <si>
    <t xml:space="preserve"> INGRESO NETO INTERNO FINANZAS (MILLONES $)</t>
  </si>
  <si>
    <t xml:space="preserve"> INGRESO NETO INTERNO SERVICIOS (MILLONES $)</t>
  </si>
  <si>
    <t xml:space="preserve"> TOTAL TRANSF. FED. RECIBIDAS POR EL GOB.(T-22 MILLONES $)</t>
  </si>
  <si>
    <t xml:space="preserve"> TOTAL IMPORT. MERCANCIAS REGISTRADAS (MILLONES $)</t>
  </si>
  <si>
    <t xml:space="preserve"> I.M.R. ARTICULOS DE CONSUMO</t>
  </si>
  <si>
    <t xml:space="preserve"> I.M.R. BIENES DE CAPITAL</t>
  </si>
  <si>
    <t xml:space="preserve"> I.M.R. MATERIAS PRIMAS  Y PRODUCTOS INTERMEDIOS</t>
  </si>
  <si>
    <t xml:space="preserve"> I.M.R ARTICULOS DURADEROS</t>
  </si>
  <si>
    <t xml:space="preserve"> I.M.R. ARTICULOS NO DURADEROS</t>
  </si>
  <si>
    <t xml:space="preserve"> I,M.R. AUTOMOVILES</t>
  </si>
  <si>
    <t xml:space="preserve"> I.M.R. ENSERES ELECTRICOS</t>
  </si>
  <si>
    <t xml:space="preserve"> I.M.R. OTROS ARTICULOS DURADEROS</t>
  </si>
  <si>
    <t xml:space="preserve"> I.M.R. ALIMENTOS</t>
  </si>
  <si>
    <t xml:space="preserve"> I.M.R. BEBIDAS ALCOHOLICAS Y PRODUCTOS DE TABACO</t>
  </si>
  <si>
    <t xml:space="preserve"> I.M.R. OTROS ARTICULOS NO DURADEROS</t>
  </si>
  <si>
    <t>G.C.P. BEBIDAS ALCOHOLICAS</t>
  </si>
  <si>
    <t xml:space="preserve"> G.C.P. BEBIDAS ALCOHLICAS CONSTANTE (54=100)</t>
  </si>
  <si>
    <t xml:space="preserve"> G.C.P. TABACO</t>
  </si>
  <si>
    <t xml:space="preserve"> G.C.P. TABACO CONSTANTE (54=100)</t>
  </si>
  <si>
    <t xml:space="preserve"> INDICE DE PRECIOS AL CONSUMIDOR (84=100)</t>
  </si>
  <si>
    <t>Series Históricas Seleccionadas* (Años Fiscales)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</si>
</sst>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_);\(#,##0.0\)"/>
    <numFmt numFmtId="165" formatCode="0.0_)"/>
    <numFmt numFmtId="166" formatCode="0.0"/>
    <numFmt numFmtId="167" formatCode="_(* #,##0.0_);_(* \(#,##0.0\);_(* &quot;-&quot;??_);_(@_)"/>
    <numFmt numFmtId="168" formatCode="#,##0.0"/>
    <numFmt numFmtId="169" formatCode="0_)"/>
  </numFmts>
  <fonts count="1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NumberFormat="0"/>
    <xf numFmtId="0" fontId="8" fillId="0" borderId="0" applyNumberFormat="0"/>
    <xf numFmtId="0" fontId="8" fillId="0" borderId="0"/>
    <xf numFmtId="0" fontId="8" fillId="0" borderId="0"/>
    <xf numFmtId="0" fontId="7" fillId="0" borderId="0"/>
    <xf numFmtId="0" fontId="8" fillId="0" borderId="0" applyNumberFormat="0"/>
    <xf numFmtId="0" fontId="7" fillId="0" borderId="0"/>
    <xf numFmtId="0" fontId="8" fillId="0" borderId="0" applyNumberFormat="0"/>
    <xf numFmtId="0" fontId="8" fillId="0" borderId="0" applyNumberFormat="0"/>
    <xf numFmtId="0" fontId="8" fillId="0" borderId="0" applyNumberFormat="0"/>
    <xf numFmtId="0" fontId="8" fillId="0" borderId="0" applyNumberFormat="0"/>
    <xf numFmtId="0" fontId="9" fillId="2" borderId="8">
      <alignment horizontal="center" wrapText="1"/>
    </xf>
    <xf numFmtId="0" fontId="5" fillId="0" borderId="0"/>
    <xf numFmtId="169" fontId="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</cellStyleXfs>
  <cellXfs count="113"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6" fillId="2" borderId="0" xfId="0" applyFont="1" applyFill="1" applyAlignment="1" applyProtection="1">
      <alignment horizontal="centerContinuous"/>
    </xf>
    <xf numFmtId="3" fontId="6" fillId="2" borderId="0" xfId="0" applyNumberFormat="1" applyFont="1" applyFill="1" applyAlignment="1" applyProtection="1">
      <alignment horizontal="centerContinuous"/>
    </xf>
    <xf numFmtId="0" fontId="6" fillId="2" borderId="0" xfId="0" applyFont="1" applyFill="1" applyProtection="1"/>
    <xf numFmtId="0" fontId="6" fillId="2" borderId="0" xfId="0" applyFont="1" applyFill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5" fillId="2" borderId="0" xfId="0" applyFont="1" applyFill="1"/>
    <xf numFmtId="3" fontId="4" fillId="2" borderId="0" xfId="0" applyNumberFormat="1" applyFont="1" applyFill="1" applyProtection="1"/>
    <xf numFmtId="0" fontId="3" fillId="2" borderId="0" xfId="0" applyFont="1" applyFill="1" applyProtection="1"/>
    <xf numFmtId="0" fontId="4" fillId="2" borderId="0" xfId="0" applyFont="1" applyFill="1"/>
    <xf numFmtId="0" fontId="3" fillId="2" borderId="7" xfId="0" applyFont="1" applyFill="1" applyBorder="1" applyAlignment="1" applyProtection="1">
      <alignment horizontal="center"/>
    </xf>
    <xf numFmtId="164" fontId="4" fillId="2" borderId="1" xfId="0" applyNumberFormat="1" applyFont="1" applyFill="1" applyBorder="1" applyProtection="1"/>
    <xf numFmtId="164" fontId="4" fillId="2" borderId="2" xfId="0" applyNumberFormat="1" applyFont="1" applyFill="1" applyBorder="1" applyProtection="1"/>
    <xf numFmtId="3" fontId="4" fillId="2" borderId="2" xfId="0" applyNumberFormat="1" applyFont="1" applyFill="1" applyBorder="1" applyProtection="1"/>
    <xf numFmtId="165" fontId="4" fillId="2" borderId="6" xfId="0" applyNumberFormat="1" applyFont="1" applyFill="1" applyBorder="1" applyProtection="1"/>
    <xf numFmtId="165" fontId="4" fillId="2" borderId="0" xfId="0" applyNumberFormat="1" applyFont="1" applyFill="1" applyProtection="1"/>
    <xf numFmtId="164" fontId="4" fillId="2" borderId="3" xfId="0" applyNumberFormat="1" applyFont="1" applyFill="1" applyBorder="1" applyProtection="1"/>
    <xf numFmtId="164" fontId="4" fillId="2" borderId="4" xfId="0" applyNumberFormat="1" applyFont="1" applyFill="1" applyBorder="1" applyProtection="1"/>
    <xf numFmtId="3" fontId="4" fillId="2" borderId="4" xfId="0" applyNumberFormat="1" applyFont="1" applyFill="1" applyBorder="1" applyProtection="1"/>
    <xf numFmtId="164" fontId="4" fillId="2" borderId="5" xfId="0" applyNumberFormat="1" applyFont="1" applyFill="1" applyBorder="1" applyProtection="1"/>
    <xf numFmtId="166" fontId="4" fillId="2" borderId="6" xfId="0" applyNumberFormat="1" applyFont="1" applyFill="1" applyBorder="1"/>
    <xf numFmtId="164" fontId="4" fillId="2" borderId="3" xfId="0" applyNumberFormat="1" applyFont="1" applyFill="1" applyBorder="1" applyAlignment="1" applyProtection="1">
      <alignment horizontal="right"/>
      <protection locked="0"/>
    </xf>
    <xf numFmtId="164" fontId="4" fillId="2" borderId="4" xfId="0" applyNumberFormat="1" applyFont="1" applyFill="1" applyBorder="1" applyAlignment="1" applyProtection="1">
      <alignment horizontal="right"/>
      <protection locked="0"/>
    </xf>
    <xf numFmtId="37" fontId="4" fillId="2" borderId="4" xfId="0" applyNumberFormat="1" applyFont="1" applyFill="1" applyBorder="1" applyAlignment="1" applyProtection="1">
      <alignment horizontal="right"/>
    </xf>
    <xf numFmtId="164" fontId="4" fillId="2" borderId="4" xfId="0" applyNumberFormat="1" applyFont="1" applyFill="1" applyBorder="1" applyAlignment="1" applyProtection="1">
      <alignment horizontal="right"/>
    </xf>
    <xf numFmtId="164" fontId="4" fillId="3" borderId="4" xfId="0" applyNumberFormat="1" applyFont="1" applyFill="1" applyBorder="1" applyProtection="1">
      <protection locked="0"/>
    </xf>
    <xf numFmtId="164" fontId="4" fillId="4" borderId="4" xfId="0" applyNumberFormat="1" applyFont="1" applyFill="1" applyBorder="1" applyAlignment="1" applyProtection="1">
      <alignment horizontal="right"/>
      <protection locked="0"/>
    </xf>
    <xf numFmtId="164" fontId="4" fillId="4" borderId="4" xfId="0" applyNumberFormat="1" applyFont="1" applyFill="1" applyBorder="1" applyAlignment="1" applyProtection="1">
      <alignment horizontal="right"/>
    </xf>
    <xf numFmtId="164" fontId="4" fillId="3" borderId="4" xfId="0" applyNumberFormat="1" applyFont="1" applyFill="1" applyBorder="1" applyProtection="1"/>
    <xf numFmtId="164" fontId="4" fillId="2" borderId="4" xfId="32" applyNumberFormat="1" applyFont="1" applyFill="1" applyBorder="1" applyProtection="1">
      <protection locked="0"/>
    </xf>
    <xf numFmtId="164" fontId="4" fillId="3" borderId="4" xfId="0" applyNumberFormat="1" applyFont="1" applyFill="1" applyBorder="1" applyAlignment="1" applyProtection="1">
      <alignment horizontal="right"/>
    </xf>
    <xf numFmtId="164" fontId="4" fillId="3" borderId="5" xfId="0" applyNumberFormat="1" applyFont="1" applyFill="1" applyBorder="1" applyAlignment="1" applyProtection="1">
      <alignment horizontal="right"/>
    </xf>
    <xf numFmtId="0" fontId="4" fillId="4" borderId="4" xfId="0" applyFont="1" applyFill="1" applyBorder="1" applyAlignment="1" applyProtection="1">
      <alignment horizontal="right"/>
    </xf>
    <xf numFmtId="164" fontId="4" fillId="2" borderId="0" xfId="0" applyNumberFormat="1" applyFont="1" applyFill="1" applyProtection="1"/>
    <xf numFmtId="164" fontId="4" fillId="2" borderId="4" xfId="0" applyNumberFormat="1" applyFont="1" applyFill="1" applyBorder="1" applyProtection="1">
      <protection locked="0"/>
    </xf>
    <xf numFmtId="164" fontId="4" fillId="2" borderId="5" xfId="0" applyNumberFormat="1" applyFont="1" applyFill="1" applyBorder="1" applyAlignment="1" applyProtection="1">
      <alignment horizontal="right"/>
    </xf>
    <xf numFmtId="164" fontId="5" fillId="2" borderId="4" xfId="3" applyNumberFormat="1" applyFont="1" applyFill="1" applyBorder="1"/>
    <xf numFmtId="168" fontId="5" fillId="2" borderId="3" xfId="3" applyNumberFormat="1" applyFont="1" applyFill="1" applyBorder="1"/>
    <xf numFmtId="168" fontId="5" fillId="2" borderId="4" xfId="0" applyNumberFormat="1" applyFont="1" applyFill="1" applyBorder="1"/>
    <xf numFmtId="37" fontId="5" fillId="2" borderId="4" xfId="3" applyNumberFormat="1" applyFont="1" applyFill="1" applyBorder="1"/>
    <xf numFmtId="166" fontId="4" fillId="2" borderId="4" xfId="0" applyNumberFormat="1" applyFont="1" applyFill="1" applyBorder="1" applyAlignment="1" applyProtection="1">
      <alignment horizontal="right"/>
    </xf>
    <xf numFmtId="3" fontId="5" fillId="2" borderId="4" xfId="3" applyNumberFormat="1" applyFont="1" applyFill="1" applyBorder="1"/>
    <xf numFmtId="164" fontId="4" fillId="2" borderId="4" xfId="3" applyNumberFormat="1" applyFont="1" applyFill="1" applyBorder="1" applyAlignment="1" applyProtection="1">
      <alignment horizontal="right"/>
      <protection locked="0"/>
    </xf>
    <xf numFmtId="164" fontId="4" fillId="2" borderId="4" xfId="3" applyNumberFormat="1" applyFont="1" applyFill="1" applyBorder="1" applyAlignment="1" applyProtection="1">
      <alignment horizontal="right"/>
    </xf>
    <xf numFmtId="164" fontId="4" fillId="2" borderId="4" xfId="3" applyNumberFormat="1" applyFont="1" applyFill="1" applyBorder="1" applyProtection="1">
      <protection locked="0"/>
    </xf>
    <xf numFmtId="164" fontId="4" fillId="2" borderId="4" xfId="3" applyNumberFormat="1" applyFont="1" applyFill="1" applyBorder="1" applyProtection="1"/>
    <xf numFmtId="166" fontId="4" fillId="2" borderId="6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Protection="1"/>
    <xf numFmtId="0" fontId="4" fillId="2" borderId="0" xfId="0" applyFont="1" applyFill="1" applyBorder="1"/>
    <xf numFmtId="168" fontId="5" fillId="2" borderId="3" xfId="9" applyNumberFormat="1" applyFont="1" applyFill="1" applyBorder="1" applyAlignment="1"/>
    <xf numFmtId="164" fontId="5" fillId="2" borderId="4" xfId="9" applyNumberFormat="1" applyFont="1" applyFill="1" applyBorder="1"/>
    <xf numFmtId="37" fontId="5" fillId="2" borderId="4" xfId="9" applyNumberFormat="1" applyFont="1" applyFill="1" applyBorder="1"/>
    <xf numFmtId="3" fontId="5" fillId="2" borderId="4" xfId="9" applyNumberFormat="1" applyFont="1" applyFill="1" applyBorder="1"/>
    <xf numFmtId="168" fontId="5" fillId="2" borderId="4" xfId="3" applyNumberFormat="1" applyFont="1" applyFill="1" applyBorder="1"/>
    <xf numFmtId="167" fontId="4" fillId="2" borderId="4" xfId="9" applyNumberFormat="1" applyFont="1" applyFill="1" applyBorder="1" applyAlignment="1" applyProtection="1">
      <alignment horizontal="right"/>
    </xf>
    <xf numFmtId="166" fontId="5" fillId="2" borderId="6" xfId="0" applyNumberFormat="1" applyFont="1" applyFill="1" applyBorder="1" applyAlignment="1">
      <alignment horizontal="right"/>
    </xf>
    <xf numFmtId="0" fontId="5" fillId="2" borderId="0" xfId="0" applyFont="1" applyFill="1" applyBorder="1"/>
    <xf numFmtId="164" fontId="5" fillId="2" borderId="4" xfId="3" applyNumberFormat="1" applyFont="1" applyFill="1" applyBorder="1" applyProtection="1"/>
    <xf numFmtId="164" fontId="5" fillId="2" borderId="6" xfId="3" applyNumberFormat="1" applyFont="1" applyFill="1" applyBorder="1"/>
    <xf numFmtId="167" fontId="4" fillId="2" borderId="4" xfId="9" applyNumberFormat="1" applyFont="1" applyFill="1" applyBorder="1" applyAlignment="1">
      <alignment horizontal="right"/>
    </xf>
    <xf numFmtId="167" fontId="4" fillId="2" borderId="4" xfId="9" applyNumberFormat="1" applyFont="1" applyFill="1" applyBorder="1"/>
    <xf numFmtId="164" fontId="5" fillId="2" borderId="4" xfId="3" applyNumberFormat="1" applyFont="1" applyFill="1" applyBorder="1" applyProtection="1">
      <protection locked="0"/>
    </xf>
    <xf numFmtId="164" fontId="5" fillId="2" borderId="4" xfId="32" applyNumberFormat="1" applyFont="1" applyFill="1" applyBorder="1" applyProtection="1">
      <protection locked="0"/>
    </xf>
    <xf numFmtId="168" fontId="5" fillId="2" borderId="4" xfId="3" applyNumberFormat="1" applyFont="1" applyFill="1" applyBorder="1" applyProtection="1"/>
    <xf numFmtId="168" fontId="5" fillId="2" borderId="9" xfId="9" applyNumberFormat="1" applyFont="1" applyFill="1" applyBorder="1" applyAlignment="1"/>
    <xf numFmtId="168" fontId="5" fillId="2" borderId="10" xfId="0" applyNumberFormat="1" applyFont="1" applyFill="1" applyBorder="1"/>
    <xf numFmtId="164" fontId="4" fillId="2" borderId="10" xfId="0" applyNumberFormat="1" applyFont="1" applyFill="1" applyBorder="1" applyAlignment="1" applyProtection="1">
      <alignment horizontal="right"/>
      <protection locked="0"/>
    </xf>
    <xf numFmtId="37" fontId="5" fillId="2" borderId="10" xfId="3" applyNumberFormat="1" applyFont="1" applyFill="1" applyBorder="1"/>
    <xf numFmtId="164" fontId="5" fillId="2" borderId="10" xfId="3" applyNumberFormat="1" applyFont="1" applyFill="1" applyBorder="1"/>
    <xf numFmtId="164" fontId="5" fillId="2" borderId="10" xfId="9" applyNumberFormat="1" applyFont="1" applyFill="1" applyBorder="1"/>
    <xf numFmtId="37" fontId="5" fillId="2" borderId="10" xfId="9" applyNumberFormat="1" applyFont="1" applyFill="1" applyBorder="1"/>
    <xf numFmtId="166" fontId="4" fillId="2" borderId="10" xfId="0" applyNumberFormat="1" applyFont="1" applyFill="1" applyBorder="1" applyAlignment="1" applyProtection="1">
      <alignment horizontal="right"/>
    </xf>
    <xf numFmtId="3" fontId="5" fillId="2" borderId="10" xfId="9" applyNumberFormat="1" applyFont="1" applyFill="1" applyBorder="1"/>
    <xf numFmtId="164" fontId="4" fillId="2" borderId="10" xfId="3" applyNumberFormat="1" applyFont="1" applyFill="1" applyBorder="1" applyAlignment="1" applyProtection="1">
      <alignment horizontal="right"/>
      <protection locked="0"/>
    </xf>
    <xf numFmtId="164" fontId="5" fillId="2" borderId="10" xfId="32" applyNumberFormat="1" applyFont="1" applyFill="1" applyBorder="1"/>
    <xf numFmtId="164" fontId="4" fillId="2" borderId="10" xfId="3" applyNumberFormat="1" applyFont="1" applyFill="1" applyBorder="1" applyProtection="1">
      <protection locked="0"/>
    </xf>
    <xf numFmtId="164" fontId="5" fillId="2" borderId="10" xfId="3" applyNumberFormat="1" applyFont="1" applyFill="1" applyBorder="1" applyProtection="1">
      <protection locked="0"/>
    </xf>
    <xf numFmtId="164" fontId="4" fillId="2" borderId="10" xfId="3" applyNumberFormat="1" applyFont="1" applyFill="1" applyBorder="1" applyProtection="1"/>
    <xf numFmtId="168" fontId="5" fillId="2" borderId="10" xfId="3" applyNumberFormat="1" applyFont="1" applyFill="1" applyBorder="1" applyProtection="1"/>
    <xf numFmtId="164" fontId="5" fillId="2" borderId="10" xfId="3" applyNumberFormat="1" applyFont="1" applyFill="1" applyBorder="1" applyProtection="1"/>
    <xf numFmtId="167" fontId="5" fillId="2" borderId="10" xfId="9" applyNumberFormat="1" applyFont="1" applyFill="1" applyBorder="1"/>
    <xf numFmtId="166" fontId="5" fillId="2" borderId="11" xfId="0" applyNumberFormat="1" applyFont="1" applyFill="1" applyBorder="1" applyAlignment="1">
      <alignment horizontal="right"/>
    </xf>
    <xf numFmtId="1" fontId="3" fillId="2" borderId="0" xfId="0" applyNumberFormat="1" applyFont="1" applyFill="1" applyBorder="1" applyAlignment="1" applyProtection="1">
      <alignment horizontal="center"/>
    </xf>
    <xf numFmtId="164" fontId="4" fillId="2" borderId="0" xfId="0" applyNumberFormat="1" applyFont="1" applyFill="1" applyBorder="1" applyAlignment="1" applyProtection="1">
      <alignment horizontal="right"/>
      <protection locked="0"/>
    </xf>
    <xf numFmtId="37" fontId="4" fillId="2" borderId="0" xfId="0" applyNumberFormat="1" applyFont="1" applyFill="1" applyBorder="1" applyAlignment="1" applyProtection="1">
      <alignment horizontal="right"/>
    </xf>
    <xf numFmtId="164" fontId="4" fillId="2" borderId="0" xfId="0" applyNumberFormat="1" applyFont="1" applyFill="1" applyBorder="1" applyAlignment="1" applyProtection="1">
      <alignment horizontal="right"/>
    </xf>
    <xf numFmtId="164" fontId="4" fillId="4" borderId="0" xfId="0" applyNumberFormat="1" applyFont="1" applyFill="1" applyBorder="1" applyAlignment="1" applyProtection="1">
      <alignment horizontal="right"/>
      <protection locked="0"/>
    </xf>
    <xf numFmtId="164" fontId="4" fillId="4" borderId="0" xfId="0" applyNumberFormat="1" applyFont="1" applyFill="1" applyBorder="1" applyAlignment="1" applyProtection="1">
      <alignment horizontal="right"/>
    </xf>
    <xf numFmtId="164" fontId="4" fillId="3" borderId="0" xfId="0" applyNumberFormat="1" applyFont="1" applyFill="1" applyBorder="1" applyProtection="1">
      <protection locked="0"/>
    </xf>
    <xf numFmtId="164" fontId="4" fillId="3" borderId="0" xfId="0" applyNumberFormat="1" applyFont="1" applyFill="1" applyBorder="1" applyProtection="1"/>
    <xf numFmtId="164" fontId="4" fillId="3" borderId="0" xfId="0" applyNumberFormat="1" applyFont="1" applyFill="1" applyBorder="1" applyAlignment="1" applyProtection="1">
      <alignment horizontal="right"/>
    </xf>
    <xf numFmtId="164" fontId="4" fillId="4" borderId="0" xfId="0" applyNumberFormat="1" applyFont="1" applyFill="1" applyBorder="1" applyProtection="1"/>
    <xf numFmtId="166" fontId="5" fillId="2" borderId="0" xfId="0" applyNumberFormat="1" applyFont="1" applyFill="1" applyBorder="1" applyAlignment="1">
      <alignment horizontal="right"/>
    </xf>
    <xf numFmtId="0" fontId="4" fillId="2" borderId="0" xfId="32" applyFont="1" applyFill="1" applyProtection="1"/>
    <xf numFmtId="3" fontId="4" fillId="2" borderId="0" xfId="32" applyNumberFormat="1" applyFont="1" applyFill="1" applyProtection="1"/>
    <xf numFmtId="0" fontId="4" fillId="2" borderId="0" xfId="32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7" fontId="4" fillId="2" borderId="0" xfId="32" applyNumberFormat="1" applyFont="1" applyFill="1" applyBorder="1" applyProtection="1"/>
    <xf numFmtId="164" fontId="4" fillId="2" borderId="0" xfId="32" applyNumberFormat="1" applyFont="1" applyFill="1" applyProtection="1"/>
    <xf numFmtId="164" fontId="11" fillId="2" borderId="0" xfId="32" applyNumberFormat="1" applyFont="1" applyFill="1" applyProtection="1"/>
    <xf numFmtId="0" fontId="4" fillId="2" borderId="0" xfId="32" applyFont="1" applyFill="1"/>
    <xf numFmtId="0" fontId="5" fillId="2" borderId="0" xfId="32" applyFill="1"/>
    <xf numFmtId="167" fontId="11" fillId="2" borderId="0" xfId="32" applyNumberFormat="1" applyFont="1" applyFill="1" applyBorder="1" applyProtection="1"/>
    <xf numFmtId="3" fontId="5" fillId="2" borderId="0" xfId="0" applyNumberFormat="1" applyFont="1" applyFill="1"/>
    <xf numFmtId="0" fontId="0" fillId="2" borderId="0" xfId="0" applyFill="1"/>
    <xf numFmtId="167" fontId="10" fillId="2" borderId="0" xfId="32" applyNumberFormat="1" applyFont="1" applyFill="1" applyBorder="1" applyProtection="1"/>
    <xf numFmtId="164" fontId="10" fillId="2" borderId="0" xfId="32" applyNumberFormat="1" applyFont="1" applyFill="1" applyProtection="1"/>
    <xf numFmtId="0" fontId="3" fillId="2" borderId="0" xfId="32" applyFont="1" applyFill="1" applyProtection="1"/>
    <xf numFmtId="0" fontId="3" fillId="2" borderId="12" xfId="0" applyFont="1" applyFill="1" applyBorder="1" applyProtection="1"/>
    <xf numFmtId="0" fontId="6" fillId="2" borderId="13" xfId="0" applyFont="1" applyFill="1" applyBorder="1" applyAlignment="1" applyProtection="1"/>
  </cellXfs>
  <cellStyles count="55">
    <cellStyle name="Comma 2" xfId="5"/>
    <cellStyle name="Comma 2 2" xfId="9"/>
    <cellStyle name="Comma 2 2 2" xfId="10"/>
    <cellStyle name="Comma 2 3" xfId="11"/>
    <cellStyle name="Comma 2 4" xfId="34"/>
    <cellStyle name="Comma 2 5" xfId="44"/>
    <cellStyle name="Comma 3" xfId="8"/>
    <cellStyle name="Comma 3 2" xfId="37"/>
    <cellStyle name="Comma 3 3" xfId="47"/>
    <cellStyle name="Comma 4" xfId="12"/>
    <cellStyle name="Comma 4 2" xfId="38"/>
    <cellStyle name="Comma 4 3" xfId="48"/>
    <cellStyle name="Comma 5" xfId="13"/>
    <cellStyle name="Comma 5 2" xfId="39"/>
    <cellStyle name="Comma 5 3" xfId="49"/>
    <cellStyle name="Comma 6" xfId="14"/>
    <cellStyle name="Comma 6 2" xfId="40"/>
    <cellStyle name="Comma 6 3" xfId="50"/>
    <cellStyle name="Comma 7" xfId="15"/>
    <cellStyle name="Comma 7 2" xfId="16"/>
    <cellStyle name="Comma 7 2 2" xfId="41"/>
    <cellStyle name="Comma 7 2 3" xfId="51"/>
    <cellStyle name="Comma 7 3" xfId="17"/>
    <cellStyle name="Comma 7 4" xfId="18"/>
    <cellStyle name="Comma 8" xfId="19"/>
    <cellStyle name="Comma 9" xfId="2"/>
    <cellStyle name="Normal" xfId="0" builtinId="0"/>
    <cellStyle name="Normal 10" xfId="32"/>
    <cellStyle name="Normal 11" xfId="33"/>
    <cellStyle name="Normal 12" xfId="54"/>
    <cellStyle name="Normal 2" xfId="3"/>
    <cellStyle name="Normal 2 2" xfId="20"/>
    <cellStyle name="Normal 2 2 2" xfId="21"/>
    <cellStyle name="Normal 2 3" xfId="22"/>
    <cellStyle name="Normal 2 3 2" xfId="23"/>
    <cellStyle name="Normal 3" xfId="4"/>
    <cellStyle name="Normal 4" xfId="6"/>
    <cellStyle name="Normal 4 2" xfId="35"/>
    <cellStyle name="Normal 4 3" xfId="45"/>
    <cellStyle name="Normal 5" xfId="7"/>
    <cellStyle name="Normal 5 2" xfId="36"/>
    <cellStyle name="Normal 5 3" xfId="46"/>
    <cellStyle name="Normal 6" xfId="24"/>
    <cellStyle name="Normal 6 2" xfId="42"/>
    <cellStyle name="Normal 6 3" xfId="52"/>
    <cellStyle name="Normal 7" xfId="25"/>
    <cellStyle name="Normal 7 2" xfId="26"/>
    <cellStyle name="Normal 7 2 2" xfId="43"/>
    <cellStyle name="Normal 7 2 3" xfId="53"/>
    <cellStyle name="Normal 8" xfId="27"/>
    <cellStyle name="Normal 8 2" xfId="28"/>
    <cellStyle name="Normal 8 3" xfId="29"/>
    <cellStyle name="Normal 8 4" xfId="30"/>
    <cellStyle name="Normal 9" xfId="1"/>
    <cellStyle name="Style 1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V261"/>
  <sheetViews>
    <sheetView tabSelected="1" defaultGridColor="0" colorId="22" zoomScale="50" zoomScaleNormal="50" workbookViewId="0">
      <pane ySplit="2" topLeftCell="A3" activePane="bottomLeft" state="frozen"/>
      <selection pane="bottomLeft" activeCell="V9" sqref="V9"/>
    </sheetView>
  </sheetViews>
  <sheetFormatPr defaultRowHeight="15" x14ac:dyDescent="0.2"/>
  <cols>
    <col min="1" max="1" width="8.88671875" style="1" customWidth="1"/>
    <col min="2" max="2" width="13.6640625" style="1" customWidth="1"/>
    <col min="3" max="7" width="10.77734375" style="1" customWidth="1"/>
    <col min="8" max="8" width="10.77734375" style="2" customWidth="1"/>
    <col min="9" max="11" width="10.77734375" style="1" customWidth="1"/>
    <col min="12" max="13" width="10.77734375" style="2" customWidth="1"/>
    <col min="14" max="14" width="10.77734375" style="1" customWidth="1"/>
    <col min="15" max="15" width="10.77734375" style="2" customWidth="1"/>
    <col min="16" max="29" width="10.77734375" style="1" customWidth="1"/>
    <col min="30" max="31" width="9.44140625" style="1" customWidth="1"/>
    <col min="32" max="32" width="11.33203125" style="1" customWidth="1"/>
    <col min="33" max="33" width="10.6640625" style="1" customWidth="1"/>
    <col min="34" max="34" width="10.88671875" style="1" customWidth="1"/>
    <col min="35" max="35" width="10.33203125" style="1" customWidth="1"/>
    <col min="36" max="36" width="11" style="1" customWidth="1"/>
    <col min="37" max="37" width="9.77734375" style="1" customWidth="1"/>
    <col min="38" max="38" width="11.21875" style="1" customWidth="1"/>
    <col min="39" max="39" width="9.77734375" style="1" customWidth="1"/>
    <col min="40" max="40" width="11.77734375" style="1" customWidth="1"/>
    <col min="41" max="41" width="11" style="1" customWidth="1"/>
    <col min="42" max="42" width="9.5546875" style="1" customWidth="1"/>
    <col min="43" max="43" width="11.5546875" style="1" customWidth="1"/>
    <col min="44" max="44" width="8.109375" style="1" customWidth="1"/>
    <col min="45" max="47" width="12.33203125" style="1" customWidth="1"/>
    <col min="48" max="48" width="11" style="1" customWidth="1"/>
    <col min="49" max="49" width="12.6640625" style="1" customWidth="1"/>
    <col min="50" max="50" width="12" style="1" customWidth="1"/>
    <col min="51" max="51" width="12.88671875" style="1" customWidth="1"/>
    <col min="52" max="52" width="11.44140625" style="1" customWidth="1"/>
    <col min="53" max="53" width="11.5546875" style="1" customWidth="1"/>
    <col min="54" max="54" width="12.109375" style="1" customWidth="1"/>
    <col min="55" max="56" width="11.77734375" style="1" customWidth="1"/>
    <col min="57" max="57" width="12.109375" style="1" customWidth="1"/>
    <col min="58" max="58" width="10.44140625" style="1" customWidth="1"/>
    <col min="59" max="60" width="12" style="1" customWidth="1"/>
    <col min="61" max="61" width="10.33203125" style="1" customWidth="1"/>
    <col min="62" max="62" width="11.77734375" style="1" customWidth="1"/>
    <col min="63" max="64" width="13.21875" style="1" customWidth="1"/>
    <col min="65" max="65" width="10.44140625" style="1" customWidth="1"/>
    <col min="66" max="66" width="12.109375" style="1" customWidth="1"/>
    <col min="67" max="67" width="8.21875" style="1" customWidth="1"/>
    <col min="68" max="68" width="13.21875" style="1" customWidth="1"/>
    <col min="69" max="69" width="13.44140625" style="1" customWidth="1"/>
    <col min="70" max="70" width="13.6640625" style="1" customWidth="1"/>
    <col min="71" max="72" width="13.21875" style="1" customWidth="1"/>
    <col min="73" max="73" width="10.109375" style="1" customWidth="1"/>
    <col min="74" max="74" width="11" style="1" customWidth="1"/>
    <col min="75" max="75" width="10.33203125" style="1" customWidth="1"/>
    <col min="76" max="76" width="14" style="1" customWidth="1"/>
    <col min="77" max="77" width="13.109375" style="1" customWidth="1"/>
    <col min="78" max="78" width="10.109375" style="1" customWidth="1"/>
    <col min="79" max="79" width="8.21875" style="1" customWidth="1"/>
    <col min="80" max="80" width="12.109375" style="1" customWidth="1"/>
    <col min="81" max="81" width="11" style="1" customWidth="1"/>
    <col min="82" max="82" width="11.21875" style="1" customWidth="1"/>
    <col min="83" max="83" width="8.77734375" style="1" customWidth="1"/>
    <col min="84" max="84" width="12.109375" style="1" customWidth="1"/>
    <col min="85" max="85" width="12.33203125" style="1" customWidth="1"/>
    <col min="86" max="86" width="12.6640625" style="1" customWidth="1"/>
    <col min="87" max="89" width="12.109375" style="1" customWidth="1"/>
    <col min="90" max="90" width="11" style="1" customWidth="1"/>
    <col min="91" max="91" width="10.88671875" style="1" customWidth="1"/>
    <col min="92" max="92" width="13.109375" style="1" customWidth="1"/>
    <col min="93" max="93" width="12.109375" style="1" customWidth="1"/>
    <col min="94" max="95" width="10.6640625" style="1" customWidth="1"/>
    <col min="96" max="96" width="12.88671875" style="1" customWidth="1"/>
    <col min="97" max="97" width="13.44140625" style="1" customWidth="1"/>
    <col min="98" max="98" width="13.109375" style="1" customWidth="1"/>
    <col min="99" max="99" width="12.6640625" style="1" customWidth="1"/>
    <col min="100" max="100" width="13.21875" style="1" customWidth="1"/>
    <col min="101" max="101" width="13.44140625" style="1" customWidth="1"/>
    <col min="102" max="102" width="12.33203125" style="1" customWidth="1"/>
    <col min="103" max="103" width="13.21875" style="1" customWidth="1"/>
    <col min="104" max="104" width="13.44140625" style="1" customWidth="1"/>
    <col min="105" max="105" width="12.33203125" style="1" customWidth="1"/>
    <col min="106" max="106" width="13.109375" style="1" customWidth="1"/>
    <col min="107" max="107" width="7.77734375" style="1" customWidth="1"/>
    <col min="108" max="108" width="11.21875" style="1" customWidth="1"/>
    <col min="109" max="110" width="12.33203125" style="1" customWidth="1"/>
    <col min="111" max="111" width="11.21875" style="1" customWidth="1"/>
    <col min="112" max="112" width="11.44140625" style="1" customWidth="1"/>
    <col min="113" max="114" width="12" style="1" customWidth="1"/>
    <col min="115" max="115" width="11" style="1" customWidth="1"/>
    <col min="116" max="116" width="11.5546875" style="1" customWidth="1"/>
    <col min="117" max="117" width="12.33203125" style="1" customWidth="1"/>
    <col min="118" max="118" width="11.5546875" style="1" customWidth="1"/>
    <col min="119" max="119" width="13.6640625" style="1" customWidth="1"/>
    <col min="120" max="120" width="12.6640625" style="1" customWidth="1"/>
    <col min="121" max="121" width="13.21875" style="1" customWidth="1"/>
    <col min="122" max="123" width="13.6640625" style="1" customWidth="1"/>
    <col min="124" max="124" width="13.21875" style="1" customWidth="1"/>
    <col min="125" max="125" width="11.44140625" style="1" customWidth="1"/>
    <col min="126" max="126" width="13.44140625" style="1" customWidth="1"/>
    <col min="127" max="127" width="12.6640625" style="1" customWidth="1"/>
    <col min="128" max="128" width="13.44140625" style="1" customWidth="1"/>
    <col min="129" max="129" width="13.6640625" style="1" customWidth="1"/>
    <col min="130" max="130" width="11.44140625" style="1" bestFit="1" customWidth="1"/>
    <col min="131" max="131" width="12.88671875" style="1" bestFit="1" customWidth="1"/>
    <col min="132" max="132" width="10.33203125" style="1" bestFit="1" customWidth="1"/>
    <col min="133" max="133" width="11.5546875" style="1" bestFit="1" customWidth="1"/>
    <col min="134" max="134" width="10.6640625" style="1" bestFit="1" customWidth="1"/>
    <col min="135" max="16384" width="8.88671875" style="1"/>
  </cols>
  <sheetData>
    <row r="1" spans="1:256" s="6" customFormat="1" ht="35.25" x14ac:dyDescent="0.5">
      <c r="A1" s="112" t="s">
        <v>410</v>
      </c>
      <c r="B1" s="112"/>
      <c r="C1" s="112"/>
      <c r="D1" s="112"/>
      <c r="E1" s="112"/>
      <c r="F1" s="112"/>
      <c r="G1" s="112"/>
      <c r="H1" s="112"/>
      <c r="I1" s="112"/>
      <c r="J1" s="112"/>
      <c r="K1" s="3"/>
      <c r="L1" s="4"/>
      <c r="M1" s="4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9" customFormat="1" ht="16.5" thickBot="1" x14ac:dyDescent="0.3">
      <c r="A2" s="111" t="s">
        <v>276</v>
      </c>
      <c r="B2" s="111" t="s">
        <v>277</v>
      </c>
      <c r="C2" s="111" t="s">
        <v>278</v>
      </c>
      <c r="D2" s="111" t="s">
        <v>279</v>
      </c>
      <c r="E2" s="111" t="s">
        <v>280</v>
      </c>
      <c r="F2" s="111" t="s">
        <v>281</v>
      </c>
      <c r="G2" s="111" t="s">
        <v>282</v>
      </c>
      <c r="H2" s="111" t="s">
        <v>283</v>
      </c>
      <c r="I2" s="111" t="s">
        <v>284</v>
      </c>
      <c r="J2" s="111" t="s">
        <v>285</v>
      </c>
      <c r="K2" s="111" t="s">
        <v>286</v>
      </c>
      <c r="L2" s="111" t="s">
        <v>287</v>
      </c>
      <c r="M2" s="111" t="s">
        <v>288</v>
      </c>
      <c r="N2" s="111" t="s">
        <v>289</v>
      </c>
      <c r="O2" s="111" t="s">
        <v>290</v>
      </c>
      <c r="P2" s="111" t="s">
        <v>291</v>
      </c>
      <c r="Q2" s="111" t="s">
        <v>292</v>
      </c>
      <c r="R2" s="111" t="s">
        <v>293</v>
      </c>
      <c r="S2" s="111" t="s">
        <v>294</v>
      </c>
      <c r="T2" s="111" t="s">
        <v>295</v>
      </c>
      <c r="U2" s="111" t="s">
        <v>296</v>
      </c>
      <c r="V2" s="111" t="s">
        <v>297</v>
      </c>
      <c r="W2" s="111" t="s">
        <v>298</v>
      </c>
      <c r="X2" s="111" t="s">
        <v>299</v>
      </c>
      <c r="Y2" s="111" t="s">
        <v>300</v>
      </c>
      <c r="Z2" s="111" t="s">
        <v>301</v>
      </c>
      <c r="AA2" s="111" t="s">
        <v>302</v>
      </c>
      <c r="AB2" s="111" t="s">
        <v>303</v>
      </c>
      <c r="AC2" s="111" t="s">
        <v>304</v>
      </c>
      <c r="AD2" s="111" t="s">
        <v>305</v>
      </c>
      <c r="AE2" s="111" t="s">
        <v>306</v>
      </c>
      <c r="AF2" s="111" t="s">
        <v>307</v>
      </c>
      <c r="AG2" s="111" t="s">
        <v>308</v>
      </c>
      <c r="AH2" s="111" t="s">
        <v>309</v>
      </c>
      <c r="AI2" s="111" t="s">
        <v>310</v>
      </c>
      <c r="AJ2" s="111" t="s">
        <v>311</v>
      </c>
      <c r="AK2" s="111" t="s">
        <v>312</v>
      </c>
      <c r="AL2" s="111" t="s">
        <v>313</v>
      </c>
      <c r="AM2" s="111" t="s">
        <v>314</v>
      </c>
      <c r="AN2" s="111" t="s">
        <v>315</v>
      </c>
      <c r="AO2" s="111" t="s">
        <v>316</v>
      </c>
      <c r="AP2" s="111" t="s">
        <v>317</v>
      </c>
      <c r="AQ2" s="111" t="s">
        <v>318</v>
      </c>
      <c r="AR2" s="111" t="s">
        <v>319</v>
      </c>
      <c r="AS2" s="111" t="s">
        <v>320</v>
      </c>
      <c r="AT2" s="111" t="s">
        <v>321</v>
      </c>
      <c r="AU2" s="111" t="s">
        <v>322</v>
      </c>
      <c r="AV2" s="111" t="s">
        <v>323</v>
      </c>
      <c r="AW2" s="111" t="s">
        <v>324</v>
      </c>
      <c r="AX2" s="111" t="s">
        <v>325</v>
      </c>
      <c r="AY2" s="111" t="s">
        <v>326</v>
      </c>
      <c r="AZ2" s="111" t="s">
        <v>327</v>
      </c>
      <c r="BA2" s="111" t="s">
        <v>328</v>
      </c>
      <c r="BB2" s="111" t="s">
        <v>329</v>
      </c>
      <c r="BC2" s="111" t="s">
        <v>330</v>
      </c>
      <c r="BD2" s="111" t="s">
        <v>331</v>
      </c>
      <c r="BE2" s="111" t="s">
        <v>332</v>
      </c>
      <c r="BF2" s="111" t="s">
        <v>333</v>
      </c>
      <c r="BG2" s="111" t="s">
        <v>334</v>
      </c>
      <c r="BH2" s="111" t="s">
        <v>335</v>
      </c>
      <c r="BI2" s="111" t="s">
        <v>336</v>
      </c>
      <c r="BJ2" s="111" t="s">
        <v>337</v>
      </c>
      <c r="BK2" s="111" t="s">
        <v>338</v>
      </c>
      <c r="BL2" s="111" t="s">
        <v>339</v>
      </c>
      <c r="BM2" s="111" t="s">
        <v>340</v>
      </c>
      <c r="BN2" s="111" t="s">
        <v>341</v>
      </c>
      <c r="BO2" s="111" t="s">
        <v>342</v>
      </c>
      <c r="BP2" s="111" t="s">
        <v>343</v>
      </c>
      <c r="BQ2" s="111" t="s">
        <v>344</v>
      </c>
      <c r="BR2" s="111" t="s">
        <v>345</v>
      </c>
      <c r="BS2" s="111" t="s">
        <v>346</v>
      </c>
      <c r="BT2" s="111" t="s">
        <v>347</v>
      </c>
      <c r="BU2" s="111" t="s">
        <v>348</v>
      </c>
      <c r="BV2" s="111" t="s">
        <v>349</v>
      </c>
      <c r="BW2" s="111" t="s">
        <v>350</v>
      </c>
      <c r="BX2" s="111" t="s">
        <v>351</v>
      </c>
      <c r="BY2" s="111" t="s">
        <v>352</v>
      </c>
      <c r="BZ2" s="111" t="s">
        <v>353</v>
      </c>
      <c r="CA2" s="111" t="s">
        <v>354</v>
      </c>
      <c r="CB2" s="111" t="s">
        <v>355</v>
      </c>
      <c r="CC2" s="111" t="s">
        <v>356</v>
      </c>
      <c r="CD2" s="111" t="s">
        <v>357</v>
      </c>
      <c r="CE2" s="111" t="s">
        <v>358</v>
      </c>
      <c r="CF2" s="111" t="s">
        <v>359</v>
      </c>
      <c r="CG2" s="111" t="s">
        <v>360</v>
      </c>
      <c r="CH2" s="111" t="s">
        <v>361</v>
      </c>
      <c r="CI2" s="111" t="s">
        <v>362</v>
      </c>
      <c r="CJ2" s="111" t="s">
        <v>363</v>
      </c>
      <c r="CK2" s="111" t="s">
        <v>364</v>
      </c>
      <c r="CL2" s="111" t="s">
        <v>365</v>
      </c>
      <c r="CM2" s="111" t="s">
        <v>366</v>
      </c>
      <c r="CN2" s="111" t="s">
        <v>367</v>
      </c>
      <c r="CO2" s="111" t="s">
        <v>368</v>
      </c>
      <c r="CP2" s="111" t="s">
        <v>369</v>
      </c>
      <c r="CQ2" s="111" t="s">
        <v>370</v>
      </c>
      <c r="CR2" s="111" t="s">
        <v>371</v>
      </c>
      <c r="CS2" s="111" t="s">
        <v>372</v>
      </c>
      <c r="CT2" s="111" t="s">
        <v>373</v>
      </c>
      <c r="CU2" s="111" t="s">
        <v>374</v>
      </c>
      <c r="CV2" s="111" t="s">
        <v>375</v>
      </c>
      <c r="CW2" s="111" t="s">
        <v>376</v>
      </c>
      <c r="CX2" s="111" t="s">
        <v>377</v>
      </c>
      <c r="CY2" s="111" t="s">
        <v>378</v>
      </c>
      <c r="CZ2" s="111" t="s">
        <v>379</v>
      </c>
      <c r="DA2" s="111" t="s">
        <v>380</v>
      </c>
      <c r="DB2" s="111" t="s">
        <v>381</v>
      </c>
      <c r="DC2" s="111" t="s">
        <v>382</v>
      </c>
      <c r="DD2" s="111" t="s">
        <v>383</v>
      </c>
      <c r="DE2" s="111" t="s">
        <v>384</v>
      </c>
      <c r="DF2" s="111" t="s">
        <v>385</v>
      </c>
      <c r="DG2" s="111" t="s">
        <v>386</v>
      </c>
      <c r="DH2" s="111" t="s">
        <v>387</v>
      </c>
      <c r="DI2" s="111" t="s">
        <v>388</v>
      </c>
      <c r="DJ2" s="111" t="s">
        <v>389</v>
      </c>
      <c r="DK2" s="111" t="s">
        <v>390</v>
      </c>
      <c r="DL2" s="111" t="s">
        <v>391</v>
      </c>
      <c r="DM2" s="111" t="s">
        <v>392</v>
      </c>
      <c r="DN2" s="111" t="s">
        <v>393</v>
      </c>
      <c r="DO2" s="111" t="s">
        <v>394</v>
      </c>
      <c r="DP2" s="111" t="s">
        <v>395</v>
      </c>
      <c r="DQ2" s="111" t="s">
        <v>396</v>
      </c>
      <c r="DR2" s="111" t="s">
        <v>397</v>
      </c>
      <c r="DS2" s="111" t="s">
        <v>398</v>
      </c>
      <c r="DT2" s="111" t="s">
        <v>399</v>
      </c>
      <c r="DU2" s="111" t="s">
        <v>400</v>
      </c>
      <c r="DV2" s="111" t="s">
        <v>401</v>
      </c>
      <c r="DW2" s="111" t="s">
        <v>402</v>
      </c>
      <c r="DX2" s="111" t="s">
        <v>403</v>
      </c>
      <c r="DY2" s="111" t="s">
        <v>404</v>
      </c>
      <c r="DZ2" s="111" t="s">
        <v>405</v>
      </c>
      <c r="EA2" s="111" t="s">
        <v>406</v>
      </c>
      <c r="EB2" s="111" t="s">
        <v>407</v>
      </c>
      <c r="EC2" s="111" t="s">
        <v>408</v>
      </c>
      <c r="ED2" s="111" t="s">
        <v>409</v>
      </c>
      <c r="EE2" s="8"/>
      <c r="EF2" s="8"/>
      <c r="EG2" s="8"/>
      <c r="EH2" s="8"/>
      <c r="EI2" s="8"/>
      <c r="EJ2" s="8"/>
      <c r="EK2" s="8"/>
      <c r="EL2" s="8"/>
      <c r="EM2" s="8"/>
      <c r="EN2" s="8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s="12" customFormat="1" ht="15.75" x14ac:dyDescent="0.25">
      <c r="A3" s="13">
        <v>1950</v>
      </c>
      <c r="B3" s="14">
        <v>754.5</v>
      </c>
      <c r="C3" s="15">
        <v>613.6</v>
      </c>
      <c r="D3" s="15">
        <v>653.4</v>
      </c>
      <c r="E3" s="15">
        <v>637.79999999999995</v>
      </c>
      <c r="F3" s="15">
        <v>723.9</v>
      </c>
      <c r="G3" s="15">
        <v>111.4</v>
      </c>
      <c r="H3" s="16">
        <v>1495</v>
      </c>
      <c r="I3" s="15">
        <v>5.0999999999999996</v>
      </c>
      <c r="J3" s="15">
        <v>377.7</v>
      </c>
      <c r="K3" s="15">
        <v>1.7</v>
      </c>
      <c r="L3" s="16">
        <v>596</v>
      </c>
      <c r="M3" s="16">
        <v>1416</v>
      </c>
      <c r="N3" s="15">
        <v>59.8</v>
      </c>
      <c r="O3" s="16">
        <v>2206</v>
      </c>
      <c r="P3" s="15">
        <v>662.5</v>
      </c>
      <c r="Q3" s="15">
        <v>54.5</v>
      </c>
      <c r="R3" s="15">
        <v>417.4</v>
      </c>
      <c r="S3" s="15">
        <v>190.6</v>
      </c>
      <c r="T3" s="15">
        <v>86.3</v>
      </c>
      <c r="U3" s="15">
        <v>75</v>
      </c>
      <c r="V3" s="15">
        <v>11.2</v>
      </c>
      <c r="W3" s="15">
        <v>110.6</v>
      </c>
      <c r="X3" s="15">
        <v>0.7</v>
      </c>
      <c r="Y3" s="15">
        <v>78.7</v>
      </c>
      <c r="Z3" s="15">
        <v>28.6</v>
      </c>
      <c r="AA3" s="15">
        <v>31.2</v>
      </c>
      <c r="AB3" s="15">
        <v>18.899999999999999</v>
      </c>
      <c r="AC3" s="15">
        <v>17.2</v>
      </c>
      <c r="AD3" s="15">
        <v>1.7</v>
      </c>
      <c r="AE3" s="15">
        <v>32.6</v>
      </c>
      <c r="AF3" s="15">
        <v>23</v>
      </c>
      <c r="AG3" s="15">
        <v>6.8</v>
      </c>
      <c r="AH3" s="15">
        <v>2.9</v>
      </c>
      <c r="AI3" s="15">
        <v>2.9</v>
      </c>
      <c r="AJ3" s="15">
        <v>0</v>
      </c>
      <c r="AK3" s="15">
        <v>-104.8</v>
      </c>
      <c r="AL3" s="15">
        <v>345.5</v>
      </c>
      <c r="AM3" s="15">
        <v>62.9</v>
      </c>
      <c r="AN3" s="15">
        <v>282.60000000000002</v>
      </c>
      <c r="AO3" s="15">
        <v>450.3</v>
      </c>
      <c r="AP3" s="15">
        <v>16.100000000000001</v>
      </c>
      <c r="AQ3" s="15">
        <v>434.3</v>
      </c>
      <c r="AR3" s="15">
        <v>85.9</v>
      </c>
      <c r="AS3" s="15">
        <v>85.6</v>
      </c>
      <c r="AT3" s="15">
        <v>90.9</v>
      </c>
      <c r="AU3" s="15">
        <v>84.9</v>
      </c>
      <c r="AV3" s="15">
        <v>85.9</v>
      </c>
      <c r="AW3" s="15">
        <v>89.7</v>
      </c>
      <c r="AX3" s="15">
        <v>89.8</v>
      </c>
      <c r="AY3" s="15">
        <v>89.4</v>
      </c>
      <c r="AZ3" s="15">
        <v>86.9</v>
      </c>
      <c r="BA3" s="15">
        <v>86.9</v>
      </c>
      <c r="BB3" s="15">
        <v>87.6</v>
      </c>
      <c r="BC3" s="15">
        <v>85.2</v>
      </c>
      <c r="BD3" s="15">
        <v>88.6</v>
      </c>
      <c r="BE3" s="15">
        <v>88.6</v>
      </c>
      <c r="BF3" s="15">
        <v>88.6</v>
      </c>
      <c r="BG3" s="15">
        <v>88.6</v>
      </c>
      <c r="BH3" s="15">
        <v>88.6</v>
      </c>
      <c r="BI3" s="15">
        <v>88.6</v>
      </c>
      <c r="BJ3" s="15">
        <v>88.6</v>
      </c>
      <c r="BK3" s="15">
        <v>239</v>
      </c>
      <c r="BL3" s="15">
        <v>55.4</v>
      </c>
      <c r="BM3" s="15">
        <v>67.5</v>
      </c>
      <c r="BN3" s="15">
        <v>9.4</v>
      </c>
      <c r="BO3" s="15">
        <v>66.099999999999994</v>
      </c>
      <c r="BP3" s="15">
        <v>77.7</v>
      </c>
      <c r="BQ3" s="15">
        <v>21</v>
      </c>
      <c r="BR3" s="15">
        <v>5.5</v>
      </c>
      <c r="BS3" s="15">
        <v>52.8</v>
      </c>
      <c r="BT3" s="15">
        <v>41.1</v>
      </c>
      <c r="BU3" s="15">
        <v>6.8</v>
      </c>
      <c r="BV3" s="15">
        <v>1.6</v>
      </c>
      <c r="BW3" s="15">
        <v>18.2</v>
      </c>
      <c r="BX3" s="15">
        <v>8.5</v>
      </c>
      <c r="BY3" s="15">
        <v>670.6</v>
      </c>
      <c r="BZ3" s="15">
        <v>8.1</v>
      </c>
      <c r="CA3" s="15">
        <v>84.2</v>
      </c>
      <c r="CB3" s="15">
        <v>79</v>
      </c>
      <c r="CC3" s="15">
        <v>86.6</v>
      </c>
      <c r="CD3" s="15">
        <v>79.900000000000006</v>
      </c>
      <c r="CE3" s="15">
        <v>83.5</v>
      </c>
      <c r="CF3" s="15">
        <v>88.5</v>
      </c>
      <c r="CG3" s="15">
        <v>79.8</v>
      </c>
      <c r="CH3" s="15">
        <v>82.5</v>
      </c>
      <c r="CI3" s="15">
        <v>96.5</v>
      </c>
      <c r="CJ3" s="15">
        <v>89.4</v>
      </c>
      <c r="CK3" s="15">
        <v>81.3</v>
      </c>
      <c r="CL3" s="15">
        <v>88.8</v>
      </c>
      <c r="CM3" s="15">
        <v>86.3</v>
      </c>
      <c r="CN3" s="15">
        <v>100.1</v>
      </c>
      <c r="CO3" s="15">
        <v>85.5</v>
      </c>
      <c r="CP3" s="15">
        <v>79.099999999999994</v>
      </c>
      <c r="CQ3" s="15">
        <v>350.3</v>
      </c>
      <c r="CR3" s="15">
        <v>173.2</v>
      </c>
      <c r="CS3" s="15">
        <v>22.4</v>
      </c>
      <c r="CT3" s="15">
        <v>5.7</v>
      </c>
      <c r="CU3" s="15">
        <v>6</v>
      </c>
      <c r="CV3" s="15">
        <v>10.7</v>
      </c>
      <c r="CW3" s="15">
        <v>150.80000000000001</v>
      </c>
      <c r="CX3" s="15">
        <v>89.3</v>
      </c>
      <c r="CY3" s="15">
        <v>9.9</v>
      </c>
      <c r="CZ3" s="15">
        <v>51.6</v>
      </c>
      <c r="DA3" s="15">
        <v>22.5</v>
      </c>
      <c r="DB3" s="15">
        <v>154.6</v>
      </c>
      <c r="DC3" s="15">
        <v>0</v>
      </c>
      <c r="DD3" s="15">
        <v>149.4</v>
      </c>
      <c r="DE3" s="15">
        <v>88.7</v>
      </c>
      <c r="DF3" s="15">
        <v>101.7</v>
      </c>
      <c r="DG3" s="15">
        <v>70.2</v>
      </c>
      <c r="DH3" s="15">
        <v>1.3</v>
      </c>
      <c r="DI3" s="15">
        <v>26.8</v>
      </c>
      <c r="DJ3" s="15">
        <v>50.6</v>
      </c>
      <c r="DK3" s="15">
        <v>51.8</v>
      </c>
      <c r="DL3" s="15">
        <v>42.4</v>
      </c>
      <c r="DM3" s="15">
        <v>9.1</v>
      </c>
      <c r="DN3" s="15">
        <v>343.9</v>
      </c>
      <c r="DO3" s="15">
        <v>166.8</v>
      </c>
      <c r="DP3" s="15">
        <v>22.5</v>
      </c>
      <c r="DQ3" s="15">
        <v>154.6</v>
      </c>
      <c r="DR3" s="15">
        <v>22.6</v>
      </c>
      <c r="DS3" s="15">
        <v>144.19999999999999</v>
      </c>
      <c r="DT3" s="15">
        <v>5.7</v>
      </c>
      <c r="DU3" s="15">
        <v>6</v>
      </c>
      <c r="DV3" s="15">
        <v>10.9</v>
      </c>
      <c r="DW3" s="15">
        <v>89.4</v>
      </c>
      <c r="DX3" s="15">
        <v>9.9</v>
      </c>
      <c r="DY3" s="15">
        <v>45</v>
      </c>
      <c r="DZ3" s="15">
        <v>31.5</v>
      </c>
      <c r="EA3" s="15"/>
      <c r="EB3" s="15">
        <v>23.9</v>
      </c>
      <c r="EC3" s="15"/>
      <c r="ED3" s="17"/>
      <c r="EE3" s="18"/>
      <c r="EF3" s="18"/>
      <c r="EG3" s="18"/>
      <c r="EH3" s="18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12" customFormat="1" ht="15.75" x14ac:dyDescent="0.25">
      <c r="A4" s="13">
        <v>1951</v>
      </c>
      <c r="B4" s="19">
        <v>815.3</v>
      </c>
      <c r="C4" s="20">
        <v>705.1</v>
      </c>
      <c r="D4" s="20">
        <v>710.9</v>
      </c>
      <c r="E4" s="20">
        <v>694.2</v>
      </c>
      <c r="F4" s="20">
        <v>767.8</v>
      </c>
      <c r="G4" s="20">
        <v>125.2</v>
      </c>
      <c r="H4" s="21">
        <v>1601</v>
      </c>
      <c r="I4" s="20">
        <v>5</v>
      </c>
      <c r="J4" s="20">
        <v>429.9</v>
      </c>
      <c r="K4" s="20">
        <v>2.2000000000000002</v>
      </c>
      <c r="L4" s="21">
        <v>604</v>
      </c>
      <c r="M4" s="21">
        <v>1449</v>
      </c>
      <c r="N4" s="20">
        <v>63.1</v>
      </c>
      <c r="O4" s="21">
        <v>2227</v>
      </c>
      <c r="P4" s="20">
        <v>722</v>
      </c>
      <c r="Q4" s="20">
        <v>66.2</v>
      </c>
      <c r="R4" s="20">
        <v>456.8</v>
      </c>
      <c r="S4" s="20">
        <v>199</v>
      </c>
      <c r="T4" s="20">
        <v>98.7</v>
      </c>
      <c r="U4" s="20">
        <v>87.3</v>
      </c>
      <c r="V4" s="20">
        <v>11.3</v>
      </c>
      <c r="W4" s="20">
        <v>144.9</v>
      </c>
      <c r="X4" s="20">
        <v>19.7</v>
      </c>
      <c r="Y4" s="20">
        <v>85.8</v>
      </c>
      <c r="Z4" s="20">
        <v>42.2</v>
      </c>
      <c r="AA4" s="20">
        <v>25.4</v>
      </c>
      <c r="AB4" s="20">
        <v>18.2</v>
      </c>
      <c r="AC4" s="20">
        <v>15.9</v>
      </c>
      <c r="AD4" s="20">
        <v>2.2999999999999998</v>
      </c>
      <c r="AE4" s="20">
        <v>39.4</v>
      </c>
      <c r="AF4" s="20">
        <v>31.6</v>
      </c>
      <c r="AG4" s="20">
        <v>4.9000000000000004</v>
      </c>
      <c r="AH4" s="20">
        <v>2.9</v>
      </c>
      <c r="AI4" s="20">
        <v>2.9</v>
      </c>
      <c r="AJ4" s="20">
        <v>0</v>
      </c>
      <c r="AK4" s="20">
        <v>-150.19999999999999</v>
      </c>
      <c r="AL4" s="20">
        <v>400.9</v>
      </c>
      <c r="AM4" s="20">
        <v>74.599999999999994</v>
      </c>
      <c r="AN4" s="20">
        <v>326.2</v>
      </c>
      <c r="AO4" s="20">
        <v>551.1</v>
      </c>
      <c r="AP4" s="20">
        <v>14.5</v>
      </c>
      <c r="AQ4" s="20">
        <v>536.6</v>
      </c>
      <c r="AR4" s="20">
        <v>88.2</v>
      </c>
      <c r="AS4" s="20">
        <v>88.8</v>
      </c>
      <c r="AT4" s="20">
        <v>95.3</v>
      </c>
      <c r="AU4" s="20">
        <v>88.9</v>
      </c>
      <c r="AV4" s="20">
        <v>86.6</v>
      </c>
      <c r="AW4" s="20">
        <v>90.1</v>
      </c>
      <c r="AX4" s="20">
        <v>89.9</v>
      </c>
      <c r="AY4" s="20">
        <v>91.7</v>
      </c>
      <c r="AZ4" s="20">
        <v>91.8</v>
      </c>
      <c r="BA4" s="20">
        <v>92.1</v>
      </c>
      <c r="BB4" s="20">
        <v>92.9</v>
      </c>
      <c r="BC4" s="20">
        <v>90.3</v>
      </c>
      <c r="BD4" s="20">
        <v>96.2</v>
      </c>
      <c r="BE4" s="20">
        <v>96.2</v>
      </c>
      <c r="BF4" s="20">
        <v>96.2</v>
      </c>
      <c r="BG4" s="20">
        <v>96.2</v>
      </c>
      <c r="BH4" s="20">
        <v>96.2</v>
      </c>
      <c r="BI4" s="20">
        <v>96.2</v>
      </c>
      <c r="BJ4" s="20">
        <v>96.2</v>
      </c>
      <c r="BK4" s="20">
        <v>257.89999999999998</v>
      </c>
      <c r="BL4" s="20">
        <v>59.2</v>
      </c>
      <c r="BM4" s="20">
        <v>77.7</v>
      </c>
      <c r="BN4" s="20">
        <v>11.2</v>
      </c>
      <c r="BO4" s="20">
        <v>65.8</v>
      </c>
      <c r="BP4" s="20">
        <v>90.3</v>
      </c>
      <c r="BQ4" s="20">
        <v>27</v>
      </c>
      <c r="BR4" s="20">
        <v>5.8</v>
      </c>
      <c r="BS4" s="20">
        <v>61.1</v>
      </c>
      <c r="BT4" s="20">
        <v>47.2</v>
      </c>
      <c r="BU4" s="20">
        <v>5.8</v>
      </c>
      <c r="BV4" s="20">
        <v>1.9</v>
      </c>
      <c r="BW4" s="20">
        <v>18.100000000000001</v>
      </c>
      <c r="BX4" s="20">
        <v>3.6</v>
      </c>
      <c r="BY4" s="20">
        <v>732.6</v>
      </c>
      <c r="BZ4" s="20">
        <v>10.6</v>
      </c>
      <c r="CA4" s="20">
        <v>90</v>
      </c>
      <c r="CB4" s="20">
        <v>79</v>
      </c>
      <c r="CC4" s="20">
        <v>88.4</v>
      </c>
      <c r="CD4" s="20">
        <v>85.7</v>
      </c>
      <c r="CE4" s="20">
        <v>80</v>
      </c>
      <c r="CF4" s="20">
        <v>92.7</v>
      </c>
      <c r="CG4" s="20">
        <v>86.5</v>
      </c>
      <c r="CH4" s="20">
        <v>87.9</v>
      </c>
      <c r="CI4" s="20">
        <v>97.5</v>
      </c>
      <c r="CJ4" s="20">
        <v>92.9</v>
      </c>
      <c r="CK4" s="20">
        <v>85.9</v>
      </c>
      <c r="CL4" s="20">
        <v>89.7</v>
      </c>
      <c r="CM4" s="20">
        <v>91.1</v>
      </c>
      <c r="CN4" s="20">
        <v>104.3</v>
      </c>
      <c r="CO4" s="20">
        <v>88.7</v>
      </c>
      <c r="CP4" s="20">
        <v>85.3</v>
      </c>
      <c r="CQ4" s="20">
        <v>444.6</v>
      </c>
      <c r="CR4" s="20">
        <v>203.8</v>
      </c>
      <c r="CS4" s="20">
        <v>30.8</v>
      </c>
      <c r="CT4" s="20">
        <v>10.9</v>
      </c>
      <c r="CU4" s="20">
        <v>7.3</v>
      </c>
      <c r="CV4" s="20">
        <v>12.6</v>
      </c>
      <c r="CW4" s="20">
        <v>173</v>
      </c>
      <c r="CX4" s="20">
        <v>99.6</v>
      </c>
      <c r="CY4" s="20">
        <v>11.6</v>
      </c>
      <c r="CZ4" s="20">
        <v>61.8</v>
      </c>
      <c r="DA4" s="20">
        <v>30.9</v>
      </c>
      <c r="DB4" s="20">
        <v>209.9</v>
      </c>
      <c r="DC4" s="20">
        <v>0</v>
      </c>
      <c r="DD4" s="20">
        <v>157.69999999999999</v>
      </c>
      <c r="DE4" s="20">
        <v>105.8</v>
      </c>
      <c r="DF4" s="20">
        <v>120.9</v>
      </c>
      <c r="DG4" s="20">
        <v>74.5</v>
      </c>
      <c r="DH4" s="20">
        <v>1.5</v>
      </c>
      <c r="DI4" s="20">
        <v>33.6</v>
      </c>
      <c r="DJ4" s="20">
        <v>54.5</v>
      </c>
      <c r="DK4" s="20">
        <v>59.9</v>
      </c>
      <c r="DL4" s="20">
        <v>49.1</v>
      </c>
      <c r="DM4" s="20">
        <v>13.5</v>
      </c>
      <c r="DN4" s="20">
        <v>437.5</v>
      </c>
      <c r="DO4" s="20">
        <v>196.8</v>
      </c>
      <c r="DP4" s="20">
        <v>30.9</v>
      </c>
      <c r="DQ4" s="20">
        <v>209.8</v>
      </c>
      <c r="DR4" s="20">
        <v>31.1</v>
      </c>
      <c r="DS4" s="20">
        <v>165.7</v>
      </c>
      <c r="DT4" s="20">
        <v>10.9</v>
      </c>
      <c r="DU4" s="20">
        <v>7.3</v>
      </c>
      <c r="DV4" s="20">
        <v>12.9</v>
      </c>
      <c r="DW4" s="20">
        <v>99.6</v>
      </c>
      <c r="DX4" s="20">
        <v>11.6</v>
      </c>
      <c r="DY4" s="20">
        <v>54.5</v>
      </c>
      <c r="DZ4" s="20">
        <v>34.5</v>
      </c>
      <c r="EA4" s="20"/>
      <c r="EB4" s="20">
        <v>24.7</v>
      </c>
      <c r="EC4" s="20"/>
      <c r="ED4" s="17"/>
      <c r="EE4" s="18"/>
      <c r="EF4" s="18"/>
      <c r="EG4" s="18"/>
      <c r="EH4" s="18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s="12" customFormat="1" ht="15.75" x14ac:dyDescent="0.25">
      <c r="A5" s="13">
        <v>1952</v>
      </c>
      <c r="B5" s="19">
        <v>968.2</v>
      </c>
      <c r="C5" s="20">
        <v>831.4</v>
      </c>
      <c r="D5" s="20">
        <v>833.7</v>
      </c>
      <c r="E5" s="20">
        <v>814.9</v>
      </c>
      <c r="F5" s="20">
        <v>877.5</v>
      </c>
      <c r="G5" s="20">
        <v>150.5</v>
      </c>
      <c r="H5" s="21">
        <v>1870</v>
      </c>
      <c r="I5" s="20">
        <v>5</v>
      </c>
      <c r="J5" s="20">
        <v>519.79999999999995</v>
      </c>
      <c r="K5" s="20">
        <v>3.4</v>
      </c>
      <c r="L5" s="21">
        <v>571</v>
      </c>
      <c r="M5" s="21">
        <v>1621</v>
      </c>
      <c r="N5" s="20">
        <v>68.7</v>
      </c>
      <c r="O5" s="21">
        <v>2231</v>
      </c>
      <c r="P5" s="20">
        <v>796</v>
      </c>
      <c r="Q5" s="20">
        <v>66.5</v>
      </c>
      <c r="R5" s="20">
        <v>506.2</v>
      </c>
      <c r="S5" s="20">
        <v>223.3</v>
      </c>
      <c r="T5" s="20">
        <v>111.4</v>
      </c>
      <c r="U5" s="20">
        <v>99.2</v>
      </c>
      <c r="V5" s="20">
        <v>12.2</v>
      </c>
      <c r="W5" s="20">
        <v>192.7</v>
      </c>
      <c r="X5" s="20">
        <v>42.2</v>
      </c>
      <c r="Y5" s="20">
        <v>104.8</v>
      </c>
      <c r="Z5" s="20">
        <v>39</v>
      </c>
      <c r="AA5" s="20">
        <v>46.4</v>
      </c>
      <c r="AB5" s="20">
        <v>19.399999999999999</v>
      </c>
      <c r="AC5" s="20">
        <v>16.100000000000001</v>
      </c>
      <c r="AD5" s="20">
        <v>3.4</v>
      </c>
      <c r="AE5" s="20">
        <v>45.7</v>
      </c>
      <c r="AF5" s="20">
        <v>37.799999999999997</v>
      </c>
      <c r="AG5" s="20">
        <v>4.5999999999999996</v>
      </c>
      <c r="AH5" s="20">
        <v>3.3</v>
      </c>
      <c r="AI5" s="20">
        <v>3.3</v>
      </c>
      <c r="AJ5" s="20">
        <v>0</v>
      </c>
      <c r="AK5" s="20">
        <v>-131.9</v>
      </c>
      <c r="AL5" s="20">
        <v>454.6</v>
      </c>
      <c r="AM5" s="20">
        <v>127.9</v>
      </c>
      <c r="AN5" s="20">
        <v>326.7</v>
      </c>
      <c r="AO5" s="20">
        <v>586.5</v>
      </c>
      <c r="AP5" s="20">
        <v>21.5</v>
      </c>
      <c r="AQ5" s="20">
        <v>565</v>
      </c>
      <c r="AR5" s="20">
        <v>95.3</v>
      </c>
      <c r="AS5" s="20">
        <v>95.2</v>
      </c>
      <c r="AT5" s="20">
        <v>99.6</v>
      </c>
      <c r="AU5" s="20">
        <v>95.5</v>
      </c>
      <c r="AV5" s="20">
        <v>93.4</v>
      </c>
      <c r="AW5" s="20">
        <v>96.3</v>
      </c>
      <c r="AX5" s="20">
        <v>96.2</v>
      </c>
      <c r="AY5" s="20">
        <v>97.2</v>
      </c>
      <c r="AZ5" s="20">
        <v>98.5</v>
      </c>
      <c r="BA5" s="20">
        <v>97.8</v>
      </c>
      <c r="BB5" s="20">
        <v>99.2</v>
      </c>
      <c r="BC5" s="20">
        <v>94.2</v>
      </c>
      <c r="BD5" s="20">
        <v>100.6</v>
      </c>
      <c r="BE5" s="20">
        <v>100.6</v>
      </c>
      <c r="BF5" s="20">
        <v>100.6</v>
      </c>
      <c r="BG5" s="20">
        <v>100.6</v>
      </c>
      <c r="BH5" s="20">
        <v>100.6</v>
      </c>
      <c r="BI5" s="20">
        <v>100.6</v>
      </c>
      <c r="BJ5" s="20">
        <v>100.6</v>
      </c>
      <c r="BK5" s="20">
        <v>286.60000000000002</v>
      </c>
      <c r="BL5" s="20">
        <v>72.900000000000006</v>
      </c>
      <c r="BM5" s="20">
        <v>82.7</v>
      </c>
      <c r="BN5" s="20">
        <v>10.8</v>
      </c>
      <c r="BO5" s="20">
        <v>79.7</v>
      </c>
      <c r="BP5" s="20">
        <v>92.3</v>
      </c>
      <c r="BQ5" s="20">
        <v>29.4</v>
      </c>
      <c r="BR5" s="20">
        <v>6.6</v>
      </c>
      <c r="BS5" s="20">
        <v>63</v>
      </c>
      <c r="BT5" s="20">
        <v>47.1</v>
      </c>
      <c r="BU5" s="20">
        <v>6</v>
      </c>
      <c r="BV5" s="20">
        <v>1.9</v>
      </c>
      <c r="BW5" s="20">
        <v>27.6</v>
      </c>
      <c r="BX5" s="20">
        <v>4.8</v>
      </c>
      <c r="BY5" s="20">
        <v>811.3</v>
      </c>
      <c r="BZ5" s="20">
        <v>15.3</v>
      </c>
      <c r="CA5" s="20">
        <v>95.1</v>
      </c>
      <c r="CB5" s="20">
        <v>93.3</v>
      </c>
      <c r="CC5" s="20">
        <v>95.3</v>
      </c>
      <c r="CD5" s="20">
        <v>96</v>
      </c>
      <c r="CE5" s="20">
        <v>92</v>
      </c>
      <c r="CF5" s="20">
        <v>97.3</v>
      </c>
      <c r="CG5" s="20">
        <v>89.3</v>
      </c>
      <c r="CH5" s="20">
        <v>93</v>
      </c>
      <c r="CI5" s="20">
        <v>99.7</v>
      </c>
      <c r="CJ5" s="20">
        <v>96</v>
      </c>
      <c r="CK5" s="20">
        <v>93.4</v>
      </c>
      <c r="CL5" s="20">
        <v>95.9</v>
      </c>
      <c r="CM5" s="20">
        <v>96.1</v>
      </c>
      <c r="CN5" s="20">
        <v>105.2</v>
      </c>
      <c r="CO5" s="20">
        <v>95.1</v>
      </c>
      <c r="CP5" s="20">
        <v>89.5</v>
      </c>
      <c r="CQ5" s="20">
        <v>454.4</v>
      </c>
      <c r="CR5" s="20">
        <v>210</v>
      </c>
      <c r="CS5" s="20">
        <v>26.1</v>
      </c>
      <c r="CT5" s="20">
        <v>8.6999999999999993</v>
      </c>
      <c r="CU5" s="20">
        <v>6.5</v>
      </c>
      <c r="CV5" s="20">
        <v>10.9</v>
      </c>
      <c r="CW5" s="20">
        <v>183.9</v>
      </c>
      <c r="CX5" s="20">
        <v>107.9</v>
      </c>
      <c r="CY5" s="20">
        <v>10.8</v>
      </c>
      <c r="CZ5" s="20">
        <v>65.2</v>
      </c>
      <c r="DA5" s="20">
        <v>33.299999999999997</v>
      </c>
      <c r="DB5" s="20">
        <v>211</v>
      </c>
      <c r="DC5" s="20">
        <v>0</v>
      </c>
      <c r="DD5" s="20">
        <v>194.7</v>
      </c>
      <c r="DE5" s="20">
        <v>115.4</v>
      </c>
      <c r="DF5" s="20">
        <v>123.2</v>
      </c>
      <c r="DG5" s="20">
        <v>86.4</v>
      </c>
      <c r="DH5" s="20">
        <v>2</v>
      </c>
      <c r="DI5" s="20">
        <v>42</v>
      </c>
      <c r="DJ5" s="20">
        <v>59.1</v>
      </c>
      <c r="DK5" s="20">
        <v>65.2</v>
      </c>
      <c r="DL5" s="20">
        <v>52.8</v>
      </c>
      <c r="DM5" s="20">
        <v>14.1</v>
      </c>
      <c r="DN5" s="20">
        <v>448.1</v>
      </c>
      <c r="DO5" s="20">
        <v>203.8</v>
      </c>
      <c r="DP5" s="20">
        <v>33.299999999999997</v>
      </c>
      <c r="DQ5" s="20">
        <v>211</v>
      </c>
      <c r="DR5" s="20">
        <v>26.4</v>
      </c>
      <c r="DS5" s="20">
        <v>177.4</v>
      </c>
      <c r="DT5" s="20">
        <v>8.6999999999999993</v>
      </c>
      <c r="DU5" s="20">
        <v>6.5</v>
      </c>
      <c r="DV5" s="20">
        <v>11.2</v>
      </c>
      <c r="DW5" s="20">
        <v>107.9</v>
      </c>
      <c r="DX5" s="20">
        <v>10.8</v>
      </c>
      <c r="DY5" s="20">
        <v>58.7</v>
      </c>
      <c r="DZ5" s="20">
        <v>45.6</v>
      </c>
      <c r="EA5" s="20"/>
      <c r="EB5" s="20">
        <v>27.3</v>
      </c>
      <c r="EC5" s="20"/>
      <c r="ED5" s="17"/>
      <c r="EE5" s="18"/>
      <c r="EF5" s="18"/>
      <c r="EG5" s="18"/>
      <c r="EH5" s="18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s="12" customFormat="1" ht="15.75" x14ac:dyDescent="0.25">
      <c r="A6" s="13">
        <v>1953</v>
      </c>
      <c r="B6" s="19">
        <v>1048.4000000000001</v>
      </c>
      <c r="C6" s="20">
        <v>885.9</v>
      </c>
      <c r="D6" s="20">
        <v>896.6</v>
      </c>
      <c r="E6" s="20">
        <v>877.4</v>
      </c>
      <c r="F6" s="20">
        <v>933.7</v>
      </c>
      <c r="G6" s="20">
        <v>159</v>
      </c>
      <c r="H6" s="21">
        <v>2013</v>
      </c>
      <c r="I6" s="20">
        <v>5</v>
      </c>
      <c r="J6" s="20">
        <v>569.79999999999995</v>
      </c>
      <c r="K6" s="20">
        <v>5.2</v>
      </c>
      <c r="L6" s="21">
        <v>550</v>
      </c>
      <c r="M6" s="21">
        <v>1757</v>
      </c>
      <c r="N6" s="20">
        <v>71.3</v>
      </c>
      <c r="O6" s="21">
        <v>2216</v>
      </c>
      <c r="P6" s="20">
        <v>862.7</v>
      </c>
      <c r="Q6" s="20">
        <v>81.2</v>
      </c>
      <c r="R6" s="20">
        <v>545.1</v>
      </c>
      <c r="S6" s="20">
        <v>236.3</v>
      </c>
      <c r="T6" s="20">
        <v>119.4</v>
      </c>
      <c r="U6" s="20">
        <v>105.2</v>
      </c>
      <c r="V6" s="20">
        <v>14.2</v>
      </c>
      <c r="W6" s="20">
        <v>157.5</v>
      </c>
      <c r="X6" s="20">
        <v>-1.5</v>
      </c>
      <c r="Y6" s="20">
        <v>103.5</v>
      </c>
      <c r="Z6" s="20">
        <v>31.8</v>
      </c>
      <c r="AA6" s="20">
        <v>43.4</v>
      </c>
      <c r="AB6" s="20">
        <v>28.3</v>
      </c>
      <c r="AC6" s="20">
        <v>25.1</v>
      </c>
      <c r="AD6" s="20">
        <v>3.2</v>
      </c>
      <c r="AE6" s="20">
        <v>55.5</v>
      </c>
      <c r="AF6" s="20">
        <v>41.9</v>
      </c>
      <c r="AG6" s="20">
        <v>10</v>
      </c>
      <c r="AH6" s="20">
        <v>3.6</v>
      </c>
      <c r="AI6" s="20">
        <v>3.6</v>
      </c>
      <c r="AJ6" s="20">
        <v>0</v>
      </c>
      <c r="AK6" s="20">
        <v>-91.3</v>
      </c>
      <c r="AL6" s="20">
        <v>563.79999999999995</v>
      </c>
      <c r="AM6" s="20">
        <v>155.6</v>
      </c>
      <c r="AN6" s="20">
        <v>408.2</v>
      </c>
      <c r="AO6" s="20">
        <v>655.1</v>
      </c>
      <c r="AP6" s="20">
        <v>28.2</v>
      </c>
      <c r="AQ6" s="20">
        <v>626.9</v>
      </c>
      <c r="AR6" s="20">
        <v>97</v>
      </c>
      <c r="AS6" s="20">
        <v>97.1</v>
      </c>
      <c r="AT6" s="20">
        <v>100.1</v>
      </c>
      <c r="AU6" s="20">
        <v>96.8</v>
      </c>
      <c r="AV6" s="20">
        <v>96.5</v>
      </c>
      <c r="AW6" s="20">
        <v>96.9</v>
      </c>
      <c r="AX6" s="20">
        <v>96.9</v>
      </c>
      <c r="AY6" s="20">
        <v>97.4</v>
      </c>
      <c r="AZ6" s="20">
        <v>98</v>
      </c>
      <c r="BA6" s="20">
        <v>98.8</v>
      </c>
      <c r="BB6" s="20">
        <v>99.9</v>
      </c>
      <c r="BC6" s="20">
        <v>96.7</v>
      </c>
      <c r="BD6" s="20">
        <v>99.8</v>
      </c>
      <c r="BE6" s="20">
        <v>99.8</v>
      </c>
      <c r="BF6" s="20">
        <v>99.8</v>
      </c>
      <c r="BG6" s="20">
        <v>99.8</v>
      </c>
      <c r="BH6" s="20">
        <v>99.8</v>
      </c>
      <c r="BI6" s="20">
        <v>99.8</v>
      </c>
      <c r="BJ6" s="20">
        <v>99.8</v>
      </c>
      <c r="BK6" s="20">
        <v>306.39999999999998</v>
      </c>
      <c r="BL6" s="20">
        <v>82.4</v>
      </c>
      <c r="BM6" s="20">
        <v>85</v>
      </c>
      <c r="BN6" s="20">
        <v>11</v>
      </c>
      <c r="BO6" s="20">
        <v>88</v>
      </c>
      <c r="BP6" s="20">
        <v>98.6</v>
      </c>
      <c r="BQ6" s="20">
        <v>31.3</v>
      </c>
      <c r="BR6" s="20">
        <v>7.5</v>
      </c>
      <c r="BS6" s="20">
        <v>75.400000000000006</v>
      </c>
      <c r="BT6" s="20">
        <v>50.3</v>
      </c>
      <c r="BU6" s="20">
        <v>4.8</v>
      </c>
      <c r="BV6" s="20">
        <v>2.4</v>
      </c>
      <c r="BW6" s="20">
        <v>30.9</v>
      </c>
      <c r="BX6" s="20">
        <v>10</v>
      </c>
      <c r="BY6" s="20">
        <v>884</v>
      </c>
      <c r="BZ6" s="20">
        <v>21.3</v>
      </c>
      <c r="CA6" s="20">
        <v>97.1</v>
      </c>
      <c r="CB6" s="20">
        <v>93.3</v>
      </c>
      <c r="CC6" s="20">
        <v>96.8</v>
      </c>
      <c r="CD6" s="20">
        <v>96.8</v>
      </c>
      <c r="CE6" s="20">
        <v>97.4</v>
      </c>
      <c r="CF6" s="20">
        <v>98.4</v>
      </c>
      <c r="CG6" s="20">
        <v>91.8</v>
      </c>
      <c r="CH6" s="20">
        <v>100.4</v>
      </c>
      <c r="CI6" s="20">
        <v>100.4</v>
      </c>
      <c r="CJ6" s="20">
        <v>96.5</v>
      </c>
      <c r="CK6" s="20">
        <v>97</v>
      </c>
      <c r="CL6" s="20">
        <v>96.4</v>
      </c>
      <c r="CM6" s="20">
        <v>99.1</v>
      </c>
      <c r="CN6" s="20">
        <v>102.7</v>
      </c>
      <c r="CO6" s="20">
        <v>97.1</v>
      </c>
      <c r="CP6" s="20">
        <v>97.1</v>
      </c>
      <c r="CQ6" s="20">
        <v>501.6</v>
      </c>
      <c r="CR6" s="20">
        <v>237.7</v>
      </c>
      <c r="CS6" s="20">
        <v>33</v>
      </c>
      <c r="CT6" s="20">
        <v>11.5</v>
      </c>
      <c r="CU6" s="20">
        <v>7.9</v>
      </c>
      <c r="CV6" s="20">
        <v>13.6</v>
      </c>
      <c r="CW6" s="20">
        <v>204.8</v>
      </c>
      <c r="CX6" s="20">
        <v>123.6</v>
      </c>
      <c r="CY6" s="20">
        <v>12.4</v>
      </c>
      <c r="CZ6" s="20">
        <v>68.7</v>
      </c>
      <c r="DA6" s="20">
        <v>39.1</v>
      </c>
      <c r="DB6" s="20">
        <v>224.8</v>
      </c>
      <c r="DC6" s="20">
        <v>0</v>
      </c>
      <c r="DD6" s="20">
        <v>172.3</v>
      </c>
      <c r="DE6" s="20">
        <v>137.19999999999999</v>
      </c>
      <c r="DF6" s="20">
        <v>138.30000000000001</v>
      </c>
      <c r="DG6" s="20">
        <v>93.7</v>
      </c>
      <c r="DH6" s="20">
        <v>1.9</v>
      </c>
      <c r="DI6" s="20">
        <v>38.700000000000003</v>
      </c>
      <c r="DJ6" s="20">
        <v>63.6</v>
      </c>
      <c r="DK6" s="20">
        <v>70.2</v>
      </c>
      <c r="DL6" s="20">
        <v>55.6</v>
      </c>
      <c r="DM6" s="20">
        <v>18</v>
      </c>
      <c r="DN6" s="20">
        <v>496</v>
      </c>
      <c r="DO6" s="20">
        <v>232.1</v>
      </c>
      <c r="DP6" s="20">
        <v>39.1</v>
      </c>
      <c r="DQ6" s="20">
        <v>224.8</v>
      </c>
      <c r="DR6" s="20">
        <v>33.4</v>
      </c>
      <c r="DS6" s="20">
        <v>198.7</v>
      </c>
      <c r="DT6" s="20">
        <v>11.5</v>
      </c>
      <c r="DU6" s="20">
        <v>7.9</v>
      </c>
      <c r="DV6" s="20">
        <v>14</v>
      </c>
      <c r="DW6" s="20">
        <v>123.6</v>
      </c>
      <c r="DX6" s="20">
        <v>12.4</v>
      </c>
      <c r="DY6" s="20">
        <v>62.7</v>
      </c>
      <c r="DZ6" s="20">
        <v>52.4</v>
      </c>
      <c r="EA6" s="20"/>
      <c r="EB6" s="20">
        <v>30</v>
      </c>
      <c r="EC6" s="20"/>
      <c r="ED6" s="17"/>
      <c r="EE6" s="18"/>
      <c r="EF6" s="18"/>
      <c r="EG6" s="18"/>
      <c r="EH6" s="18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s="12" customFormat="1" ht="15.75" x14ac:dyDescent="0.25">
      <c r="A7" s="13">
        <v>1954</v>
      </c>
      <c r="B7" s="19">
        <v>1104.4000000000001</v>
      </c>
      <c r="C7" s="20">
        <v>933.6</v>
      </c>
      <c r="D7" s="20">
        <v>951.8</v>
      </c>
      <c r="E7" s="20">
        <v>931.2</v>
      </c>
      <c r="F7" s="20">
        <v>1006.4</v>
      </c>
      <c r="G7" s="20">
        <v>172.7</v>
      </c>
      <c r="H7" s="21">
        <v>2133</v>
      </c>
      <c r="I7" s="20">
        <v>5</v>
      </c>
      <c r="J7" s="20">
        <v>604.9</v>
      </c>
      <c r="K7" s="20">
        <v>6.1</v>
      </c>
      <c r="L7" s="21">
        <v>540</v>
      </c>
      <c r="M7" s="21">
        <v>1864</v>
      </c>
      <c r="N7" s="20">
        <v>73.5</v>
      </c>
      <c r="O7" s="21">
        <v>2209</v>
      </c>
      <c r="P7" s="20">
        <v>911.8</v>
      </c>
      <c r="Q7" s="20">
        <v>95.2</v>
      </c>
      <c r="R7" s="20">
        <v>556.4</v>
      </c>
      <c r="S7" s="20">
        <v>260.2</v>
      </c>
      <c r="T7" s="20">
        <v>129.69999999999999</v>
      </c>
      <c r="U7" s="20">
        <v>114.9</v>
      </c>
      <c r="V7" s="20">
        <v>14.8</v>
      </c>
      <c r="W7" s="20">
        <v>185.9</v>
      </c>
      <c r="X7" s="20">
        <v>13.2</v>
      </c>
      <c r="Y7" s="20">
        <v>108.2</v>
      </c>
      <c r="Z7" s="20">
        <v>42.9</v>
      </c>
      <c r="AA7" s="20">
        <v>37.5</v>
      </c>
      <c r="AB7" s="20">
        <v>27.8</v>
      </c>
      <c r="AC7" s="20">
        <v>24.4</v>
      </c>
      <c r="AD7" s="20">
        <v>3.4</v>
      </c>
      <c r="AE7" s="20">
        <v>64.5</v>
      </c>
      <c r="AF7" s="20">
        <v>54.3</v>
      </c>
      <c r="AG7" s="20">
        <v>6.4</v>
      </c>
      <c r="AH7" s="20">
        <v>3.8</v>
      </c>
      <c r="AI7" s="20">
        <v>3.4</v>
      </c>
      <c r="AJ7" s="20">
        <v>0.4</v>
      </c>
      <c r="AK7" s="20">
        <v>-123</v>
      </c>
      <c r="AL7" s="20">
        <v>577.1</v>
      </c>
      <c r="AM7" s="20">
        <v>135.4</v>
      </c>
      <c r="AN7" s="20">
        <v>441.7</v>
      </c>
      <c r="AO7" s="20">
        <v>700.1</v>
      </c>
      <c r="AP7" s="20">
        <v>27.7</v>
      </c>
      <c r="AQ7" s="20">
        <v>672.4</v>
      </c>
      <c r="AR7" s="20">
        <v>100</v>
      </c>
      <c r="AS7" s="20">
        <v>100</v>
      </c>
      <c r="AT7" s="20">
        <v>100</v>
      </c>
      <c r="AU7" s="20">
        <v>100</v>
      </c>
      <c r="AV7" s="20">
        <v>100</v>
      </c>
      <c r="AW7" s="20">
        <v>100</v>
      </c>
      <c r="AX7" s="20">
        <v>100</v>
      </c>
      <c r="AY7" s="20">
        <v>100</v>
      </c>
      <c r="AZ7" s="20">
        <v>100</v>
      </c>
      <c r="BA7" s="20">
        <v>100</v>
      </c>
      <c r="BB7" s="20">
        <v>100</v>
      </c>
      <c r="BC7" s="20">
        <v>100</v>
      </c>
      <c r="BD7" s="20">
        <v>100</v>
      </c>
      <c r="BE7" s="20">
        <v>100</v>
      </c>
      <c r="BF7" s="20">
        <v>100</v>
      </c>
      <c r="BG7" s="20">
        <v>100</v>
      </c>
      <c r="BH7" s="20">
        <v>100</v>
      </c>
      <c r="BI7" s="20">
        <v>100</v>
      </c>
      <c r="BJ7" s="20">
        <v>100</v>
      </c>
      <c r="BK7" s="20">
        <v>305.89999999999998</v>
      </c>
      <c r="BL7" s="20">
        <v>84.8</v>
      </c>
      <c r="BM7" s="20">
        <v>92.9</v>
      </c>
      <c r="BN7" s="20">
        <v>13.5</v>
      </c>
      <c r="BO7" s="20">
        <v>93.7</v>
      </c>
      <c r="BP7" s="20">
        <v>104.3</v>
      </c>
      <c r="BQ7" s="20">
        <v>36.4</v>
      </c>
      <c r="BR7" s="20">
        <v>7.8</v>
      </c>
      <c r="BS7" s="20">
        <v>81.3</v>
      </c>
      <c r="BT7" s="20">
        <v>62.6</v>
      </c>
      <c r="BU7" s="20">
        <v>6.1</v>
      </c>
      <c r="BV7" s="20">
        <v>2.5</v>
      </c>
      <c r="BW7" s="20">
        <v>35.700000000000003</v>
      </c>
      <c r="BX7" s="20">
        <v>7.5</v>
      </c>
      <c r="BY7" s="20">
        <v>935</v>
      </c>
      <c r="BZ7" s="20">
        <v>23.2</v>
      </c>
      <c r="CA7" s="20">
        <v>100</v>
      </c>
      <c r="CB7" s="20">
        <v>100</v>
      </c>
      <c r="CC7" s="20">
        <v>100</v>
      </c>
      <c r="CD7" s="20">
        <v>100</v>
      </c>
      <c r="CE7" s="20">
        <v>100</v>
      </c>
      <c r="CF7" s="20">
        <v>100</v>
      </c>
      <c r="CG7" s="20">
        <v>100</v>
      </c>
      <c r="CH7" s="20">
        <v>100</v>
      </c>
      <c r="CI7" s="20">
        <v>100</v>
      </c>
      <c r="CJ7" s="20">
        <v>100</v>
      </c>
      <c r="CK7" s="20">
        <v>100</v>
      </c>
      <c r="CL7" s="20">
        <v>100</v>
      </c>
      <c r="CM7" s="20">
        <v>100</v>
      </c>
      <c r="CN7" s="20">
        <v>100</v>
      </c>
      <c r="CO7" s="20">
        <v>100</v>
      </c>
      <c r="CP7" s="20">
        <v>100</v>
      </c>
      <c r="CQ7" s="20">
        <v>531.1</v>
      </c>
      <c r="CR7" s="20">
        <v>253.8</v>
      </c>
      <c r="CS7" s="20">
        <v>44.7</v>
      </c>
      <c r="CT7" s="20">
        <v>13.3</v>
      </c>
      <c r="CU7" s="20">
        <v>13.7</v>
      </c>
      <c r="CV7" s="20">
        <v>17.7</v>
      </c>
      <c r="CW7" s="20">
        <v>209.1</v>
      </c>
      <c r="CX7" s="20">
        <v>118.7</v>
      </c>
      <c r="CY7" s="20">
        <v>12</v>
      </c>
      <c r="CZ7" s="20">
        <v>78.400000000000006</v>
      </c>
      <c r="DA7" s="20">
        <v>45.1</v>
      </c>
      <c r="DB7" s="20">
        <v>232.2</v>
      </c>
      <c r="DC7" s="20">
        <v>0</v>
      </c>
      <c r="DD7" s="20">
        <v>169.3</v>
      </c>
      <c r="DE7" s="20">
        <v>155.1</v>
      </c>
      <c r="DF7" s="20">
        <v>154.69999999999999</v>
      </c>
      <c r="DG7" s="20">
        <v>102.9</v>
      </c>
      <c r="DH7" s="20">
        <v>1.7</v>
      </c>
      <c r="DI7" s="20">
        <v>40.700000000000003</v>
      </c>
      <c r="DJ7" s="20">
        <v>72.8</v>
      </c>
      <c r="DK7" s="20">
        <v>78.3</v>
      </c>
      <c r="DL7" s="20">
        <v>60.2</v>
      </c>
      <c r="DM7" s="20">
        <v>20.3</v>
      </c>
      <c r="DN7" s="20">
        <v>525.4</v>
      </c>
      <c r="DO7" s="20">
        <v>248.1</v>
      </c>
      <c r="DP7" s="20">
        <v>45.1</v>
      </c>
      <c r="DQ7" s="20">
        <v>232.2</v>
      </c>
      <c r="DR7" s="20">
        <v>45.1</v>
      </c>
      <c r="DS7" s="20">
        <v>203</v>
      </c>
      <c r="DT7" s="20">
        <v>13.3</v>
      </c>
      <c r="DU7" s="20">
        <v>13.7</v>
      </c>
      <c r="DV7" s="20">
        <v>18.100000000000001</v>
      </c>
      <c r="DW7" s="20">
        <v>118.7</v>
      </c>
      <c r="DX7" s="20">
        <v>12</v>
      </c>
      <c r="DY7" s="20">
        <v>72.3</v>
      </c>
      <c r="DZ7" s="20">
        <v>55.1</v>
      </c>
      <c r="EA7" s="20"/>
      <c r="EB7" s="20">
        <v>29.7</v>
      </c>
      <c r="EC7" s="20"/>
      <c r="ED7" s="17"/>
      <c r="EE7" s="18"/>
      <c r="EF7" s="18"/>
      <c r="EG7" s="18"/>
      <c r="EH7" s="18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12" customFormat="1" ht="15.75" x14ac:dyDescent="0.25">
      <c r="A8" s="13">
        <v>1955</v>
      </c>
      <c r="B8" s="19">
        <v>1141.8</v>
      </c>
      <c r="C8" s="20">
        <v>959.6</v>
      </c>
      <c r="D8" s="20">
        <v>995.8</v>
      </c>
      <c r="E8" s="20">
        <v>976.5</v>
      </c>
      <c r="F8" s="20">
        <v>1062.3</v>
      </c>
      <c r="G8" s="20">
        <v>202.6</v>
      </c>
      <c r="H8" s="21">
        <v>2194</v>
      </c>
      <c r="I8" s="20">
        <v>4.9000000000000004</v>
      </c>
      <c r="J8" s="20">
        <v>609.5</v>
      </c>
      <c r="K8" s="20">
        <v>7</v>
      </c>
      <c r="L8" s="21">
        <v>539</v>
      </c>
      <c r="M8" s="21">
        <v>1963</v>
      </c>
      <c r="N8" s="20">
        <v>73.900000000000006</v>
      </c>
      <c r="O8" s="21">
        <v>2232</v>
      </c>
      <c r="P8" s="20">
        <v>964.4</v>
      </c>
      <c r="Q8" s="20">
        <v>103.8</v>
      </c>
      <c r="R8" s="20">
        <v>585.79999999999995</v>
      </c>
      <c r="S8" s="20">
        <v>274.8</v>
      </c>
      <c r="T8" s="20">
        <v>139.5</v>
      </c>
      <c r="U8" s="20">
        <v>123</v>
      </c>
      <c r="V8" s="20">
        <v>16.5</v>
      </c>
      <c r="W8" s="20">
        <v>217.1</v>
      </c>
      <c r="X8" s="20">
        <v>14.5</v>
      </c>
      <c r="Y8" s="20">
        <v>129.5</v>
      </c>
      <c r="Z8" s="20">
        <v>68.099999999999994</v>
      </c>
      <c r="AA8" s="20">
        <v>38.799999999999997</v>
      </c>
      <c r="AB8" s="20">
        <v>22.7</v>
      </c>
      <c r="AC8" s="20">
        <v>19.3</v>
      </c>
      <c r="AD8" s="20">
        <v>3.4</v>
      </c>
      <c r="AE8" s="20">
        <v>73.099999999999994</v>
      </c>
      <c r="AF8" s="20">
        <v>61.7</v>
      </c>
      <c r="AG8" s="20">
        <v>6.8</v>
      </c>
      <c r="AH8" s="20">
        <v>4.5999999999999996</v>
      </c>
      <c r="AI8" s="20">
        <v>4</v>
      </c>
      <c r="AJ8" s="20">
        <v>0.5</v>
      </c>
      <c r="AK8" s="20">
        <v>-179.2</v>
      </c>
      <c r="AL8" s="20">
        <v>584.5</v>
      </c>
      <c r="AM8" s="20">
        <v>130.5</v>
      </c>
      <c r="AN8" s="20">
        <v>454</v>
      </c>
      <c r="AO8" s="20">
        <v>763.7</v>
      </c>
      <c r="AP8" s="20">
        <v>26.1</v>
      </c>
      <c r="AQ8" s="20">
        <v>737.6</v>
      </c>
      <c r="AR8" s="20">
        <v>100.3</v>
      </c>
      <c r="AS8" s="20">
        <v>99.9</v>
      </c>
      <c r="AT8" s="20">
        <v>100.7</v>
      </c>
      <c r="AU8" s="20">
        <v>99.6</v>
      </c>
      <c r="AV8" s="20">
        <v>100.5</v>
      </c>
      <c r="AW8" s="20">
        <v>99.8</v>
      </c>
      <c r="AX8" s="20">
        <v>99.8</v>
      </c>
      <c r="AY8" s="20">
        <v>99.7</v>
      </c>
      <c r="AZ8" s="20">
        <v>101.9</v>
      </c>
      <c r="BA8" s="20">
        <v>101.9</v>
      </c>
      <c r="BB8" s="20">
        <v>101.3</v>
      </c>
      <c r="BC8" s="20">
        <v>102.9</v>
      </c>
      <c r="BD8" s="20">
        <v>100</v>
      </c>
      <c r="BE8" s="20">
        <v>99.1</v>
      </c>
      <c r="BF8" s="20">
        <v>99.1</v>
      </c>
      <c r="BG8" s="20">
        <v>99.1</v>
      </c>
      <c r="BH8" s="20">
        <v>99.3</v>
      </c>
      <c r="BI8" s="20">
        <v>99.3</v>
      </c>
      <c r="BJ8" s="20">
        <v>99.3</v>
      </c>
      <c r="BK8" s="20">
        <v>321.39999999999998</v>
      </c>
      <c r="BL8" s="20">
        <v>88.2</v>
      </c>
      <c r="BM8" s="20">
        <v>97</v>
      </c>
      <c r="BN8" s="20">
        <v>15.1</v>
      </c>
      <c r="BO8" s="20">
        <v>98.4</v>
      </c>
      <c r="BP8" s="20">
        <v>114.2</v>
      </c>
      <c r="BQ8" s="20">
        <v>37.5</v>
      </c>
      <c r="BR8" s="20">
        <v>8.9</v>
      </c>
      <c r="BS8" s="20">
        <v>87.4</v>
      </c>
      <c r="BT8" s="20">
        <v>65.900000000000006</v>
      </c>
      <c r="BU8" s="20">
        <v>8.6</v>
      </c>
      <c r="BV8" s="20">
        <v>2.7</v>
      </c>
      <c r="BW8" s="20">
        <v>35.700000000000003</v>
      </c>
      <c r="BX8" s="20">
        <v>8.3000000000000007</v>
      </c>
      <c r="BY8" s="20">
        <v>989.4</v>
      </c>
      <c r="BZ8" s="20">
        <v>25</v>
      </c>
      <c r="CA8" s="20">
        <v>99.1</v>
      </c>
      <c r="CB8" s="20">
        <v>98.8</v>
      </c>
      <c r="CC8" s="20">
        <v>101.6</v>
      </c>
      <c r="CD8" s="20">
        <v>104.5</v>
      </c>
      <c r="CE8" s="20">
        <v>100.5</v>
      </c>
      <c r="CF8" s="20">
        <v>100.9</v>
      </c>
      <c r="CG8" s="20">
        <v>100.5</v>
      </c>
      <c r="CH8" s="20">
        <v>100</v>
      </c>
      <c r="CI8" s="20">
        <v>99.9</v>
      </c>
      <c r="CJ8" s="20">
        <v>100.4</v>
      </c>
      <c r="CK8" s="20">
        <v>100.5</v>
      </c>
      <c r="CL8" s="20">
        <v>100.5</v>
      </c>
      <c r="CM8" s="20">
        <v>100.1</v>
      </c>
      <c r="CN8" s="20">
        <v>100.1</v>
      </c>
      <c r="CO8" s="20">
        <v>100</v>
      </c>
      <c r="CP8" s="20">
        <v>102.1</v>
      </c>
      <c r="CQ8" s="20">
        <v>580.29999999999995</v>
      </c>
      <c r="CR8" s="20">
        <v>272</v>
      </c>
      <c r="CS8" s="20">
        <v>49.5</v>
      </c>
      <c r="CT8" s="20">
        <v>14.6</v>
      </c>
      <c r="CU8" s="20">
        <v>17.899999999999999</v>
      </c>
      <c r="CV8" s="20">
        <v>17</v>
      </c>
      <c r="CW8" s="20">
        <v>222.5</v>
      </c>
      <c r="CX8" s="20">
        <v>127.1</v>
      </c>
      <c r="CY8" s="20">
        <v>12.2</v>
      </c>
      <c r="CZ8" s="20">
        <v>83.2</v>
      </c>
      <c r="DA8" s="20">
        <v>53.3</v>
      </c>
      <c r="DB8" s="20">
        <v>255</v>
      </c>
      <c r="DC8" s="20">
        <v>0</v>
      </c>
      <c r="DD8" s="20">
        <v>168.2</v>
      </c>
      <c r="DE8" s="20">
        <v>169.1</v>
      </c>
      <c r="DF8" s="20">
        <v>161.19999999999999</v>
      </c>
      <c r="DG8" s="20">
        <v>108</v>
      </c>
      <c r="DH8" s="20">
        <v>1.7</v>
      </c>
      <c r="DI8" s="20">
        <v>44.3</v>
      </c>
      <c r="DJ8" s="20">
        <v>76.900000000000006</v>
      </c>
      <c r="DK8" s="20">
        <v>85.3</v>
      </c>
      <c r="DL8" s="20">
        <v>65.5</v>
      </c>
      <c r="DM8" s="20">
        <v>21.3</v>
      </c>
      <c r="DN8" s="20">
        <v>574.5</v>
      </c>
      <c r="DO8" s="20">
        <v>266.2</v>
      </c>
      <c r="DP8" s="20">
        <v>53.3</v>
      </c>
      <c r="DQ8" s="20">
        <v>255</v>
      </c>
      <c r="DR8" s="20">
        <v>50.1</v>
      </c>
      <c r="DS8" s="20">
        <v>216.1</v>
      </c>
      <c r="DT8" s="20">
        <v>14.6</v>
      </c>
      <c r="DU8" s="20">
        <v>17.899999999999999</v>
      </c>
      <c r="DV8" s="20">
        <v>17.600000000000001</v>
      </c>
      <c r="DW8" s="20">
        <v>127.1</v>
      </c>
      <c r="DX8" s="20">
        <v>12.2</v>
      </c>
      <c r="DY8" s="20">
        <v>76.8</v>
      </c>
      <c r="DZ8" s="20">
        <v>57.3</v>
      </c>
      <c r="EA8" s="20">
        <v>57.8</v>
      </c>
      <c r="EB8" s="20">
        <v>30.9</v>
      </c>
      <c r="EC8" s="20">
        <v>31.6</v>
      </c>
      <c r="ED8" s="17"/>
      <c r="EE8" s="18"/>
      <c r="EF8" s="18"/>
      <c r="EG8" s="18"/>
      <c r="EH8" s="18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 s="12" customFormat="1" ht="15.75" x14ac:dyDescent="0.25">
      <c r="A9" s="13">
        <v>1956</v>
      </c>
      <c r="B9" s="19">
        <v>1197.9000000000001</v>
      </c>
      <c r="C9" s="20">
        <v>1002.3</v>
      </c>
      <c r="D9" s="20">
        <v>1045.0999999999999</v>
      </c>
      <c r="E9" s="20">
        <v>1018.4</v>
      </c>
      <c r="F9" s="20">
        <v>1147.8</v>
      </c>
      <c r="G9" s="20">
        <v>217.3</v>
      </c>
      <c r="H9" s="21">
        <v>2274</v>
      </c>
      <c r="I9" s="20">
        <v>4.9000000000000004</v>
      </c>
      <c r="J9" s="20">
        <v>630.20000000000005</v>
      </c>
      <c r="K9" s="20">
        <v>8.1</v>
      </c>
      <c r="L9" s="21">
        <v>558</v>
      </c>
      <c r="M9" s="21">
        <v>2032</v>
      </c>
      <c r="N9" s="20">
        <v>73.599999999999994</v>
      </c>
      <c r="O9" s="21">
        <v>2250</v>
      </c>
      <c r="P9" s="20">
        <v>1020.8</v>
      </c>
      <c r="Q9" s="20">
        <v>107.5</v>
      </c>
      <c r="R9" s="20">
        <v>614</v>
      </c>
      <c r="S9" s="20">
        <v>299.3</v>
      </c>
      <c r="T9" s="20">
        <v>148.19999999999999</v>
      </c>
      <c r="U9" s="20">
        <v>130.1</v>
      </c>
      <c r="V9" s="20">
        <v>18.100000000000001</v>
      </c>
      <c r="W9" s="20">
        <v>229.7</v>
      </c>
      <c r="X9" s="20">
        <v>12.4</v>
      </c>
      <c r="Y9" s="20">
        <v>139.6</v>
      </c>
      <c r="Z9" s="20">
        <v>84.7</v>
      </c>
      <c r="AA9" s="20">
        <v>33.4</v>
      </c>
      <c r="AB9" s="20">
        <v>21.5</v>
      </c>
      <c r="AC9" s="20">
        <v>16.5</v>
      </c>
      <c r="AD9" s="20">
        <v>5</v>
      </c>
      <c r="AE9" s="20">
        <v>77.7</v>
      </c>
      <c r="AF9" s="20">
        <v>67.7</v>
      </c>
      <c r="AG9" s="20">
        <v>5.2</v>
      </c>
      <c r="AH9" s="20">
        <v>4.8</v>
      </c>
      <c r="AI9" s="20">
        <v>4.2</v>
      </c>
      <c r="AJ9" s="20">
        <v>0.6</v>
      </c>
      <c r="AK9" s="20">
        <v>-200.8</v>
      </c>
      <c r="AL9" s="20">
        <v>636.20000000000005</v>
      </c>
      <c r="AM9" s="20">
        <v>114</v>
      </c>
      <c r="AN9" s="20">
        <v>522.20000000000005</v>
      </c>
      <c r="AO9" s="20">
        <v>837</v>
      </c>
      <c r="AP9" s="20">
        <v>22.4</v>
      </c>
      <c r="AQ9" s="20">
        <v>814.6</v>
      </c>
      <c r="AR9" s="20">
        <v>101.1</v>
      </c>
      <c r="AS9" s="20">
        <v>101.1</v>
      </c>
      <c r="AT9" s="20">
        <v>103</v>
      </c>
      <c r="AU9" s="20">
        <v>100.4</v>
      </c>
      <c r="AV9" s="20">
        <v>102.4</v>
      </c>
      <c r="AW9" s="20">
        <v>103.1</v>
      </c>
      <c r="AX9" s="20">
        <v>103.2</v>
      </c>
      <c r="AY9" s="20">
        <v>102.6</v>
      </c>
      <c r="AZ9" s="20">
        <v>106.1</v>
      </c>
      <c r="BA9" s="20">
        <v>106.2</v>
      </c>
      <c r="BB9" s="20">
        <v>105.7</v>
      </c>
      <c r="BC9" s="20">
        <v>107.2</v>
      </c>
      <c r="BD9" s="20">
        <v>108.9</v>
      </c>
      <c r="BE9" s="20">
        <v>99.1</v>
      </c>
      <c r="BF9" s="20">
        <v>99.1</v>
      </c>
      <c r="BG9" s="20">
        <v>99.1</v>
      </c>
      <c r="BH9" s="20">
        <v>101.3</v>
      </c>
      <c r="BI9" s="20">
        <v>101.3</v>
      </c>
      <c r="BJ9" s="20">
        <v>101.3</v>
      </c>
      <c r="BK9" s="20">
        <v>336.9</v>
      </c>
      <c r="BL9" s="20">
        <v>94.5</v>
      </c>
      <c r="BM9" s="20">
        <v>101.2</v>
      </c>
      <c r="BN9" s="20">
        <v>17.100000000000001</v>
      </c>
      <c r="BO9" s="20">
        <v>104.8</v>
      </c>
      <c r="BP9" s="20">
        <v>124.6</v>
      </c>
      <c r="BQ9" s="20">
        <v>41.6</v>
      </c>
      <c r="BR9" s="20">
        <v>10.4</v>
      </c>
      <c r="BS9" s="20">
        <v>92.9</v>
      </c>
      <c r="BT9" s="20">
        <v>66.5</v>
      </c>
      <c r="BU9" s="20">
        <v>10.4</v>
      </c>
      <c r="BV9" s="20">
        <v>2.9</v>
      </c>
      <c r="BW9" s="20">
        <v>39.4</v>
      </c>
      <c r="BX9" s="20">
        <v>5.3</v>
      </c>
      <c r="BY9" s="20">
        <v>1048.3</v>
      </c>
      <c r="BZ9" s="20">
        <v>27.6</v>
      </c>
      <c r="CA9" s="20">
        <v>99.4</v>
      </c>
      <c r="CB9" s="20">
        <v>102.1</v>
      </c>
      <c r="CC9" s="20">
        <v>101.8</v>
      </c>
      <c r="CD9" s="20">
        <v>105.9</v>
      </c>
      <c r="CE9" s="20">
        <v>101.8</v>
      </c>
      <c r="CF9" s="20">
        <v>102</v>
      </c>
      <c r="CG9" s="20">
        <v>100.9</v>
      </c>
      <c r="CH9" s="20">
        <v>100</v>
      </c>
      <c r="CI9" s="20">
        <v>102.8</v>
      </c>
      <c r="CJ9" s="20">
        <v>101</v>
      </c>
      <c r="CK9" s="20">
        <v>100.1</v>
      </c>
      <c r="CL9" s="20">
        <v>100.1</v>
      </c>
      <c r="CM9" s="20">
        <v>100.2</v>
      </c>
      <c r="CN9" s="20">
        <v>100.6</v>
      </c>
      <c r="CO9" s="20">
        <v>101</v>
      </c>
      <c r="CP9" s="20">
        <v>99.1</v>
      </c>
      <c r="CQ9" s="20">
        <v>638.20000000000005</v>
      </c>
      <c r="CR9" s="20">
        <v>274.3</v>
      </c>
      <c r="CS9" s="20">
        <v>47.3</v>
      </c>
      <c r="CT9" s="20">
        <v>8.9</v>
      </c>
      <c r="CU9" s="20">
        <v>19.8</v>
      </c>
      <c r="CV9" s="20">
        <v>18.600000000000001</v>
      </c>
      <c r="CW9" s="20">
        <v>227</v>
      </c>
      <c r="CX9" s="20">
        <v>127.9</v>
      </c>
      <c r="CY9" s="20">
        <v>13.7</v>
      </c>
      <c r="CZ9" s="20">
        <v>85.4</v>
      </c>
      <c r="DA9" s="20">
        <v>56.1</v>
      </c>
      <c r="DB9" s="20">
        <v>307.8</v>
      </c>
      <c r="DC9" s="20">
        <v>0</v>
      </c>
      <c r="DD9" s="20">
        <v>174.4</v>
      </c>
      <c r="DE9" s="20">
        <v>196.8</v>
      </c>
      <c r="DF9" s="20">
        <v>165.8</v>
      </c>
      <c r="DG9" s="20">
        <v>115.6</v>
      </c>
      <c r="DH9" s="20">
        <v>1.8</v>
      </c>
      <c r="DI9" s="20">
        <v>45.1</v>
      </c>
      <c r="DJ9" s="20">
        <v>86.3</v>
      </c>
      <c r="DK9" s="20">
        <v>94.1</v>
      </c>
      <c r="DL9" s="20">
        <v>72.400000000000006</v>
      </c>
      <c r="DM9" s="20">
        <v>23</v>
      </c>
      <c r="DN9" s="20">
        <v>633</v>
      </c>
      <c r="DO9" s="20">
        <v>269.10000000000002</v>
      </c>
      <c r="DP9" s="20">
        <v>56.1</v>
      </c>
      <c r="DQ9" s="20">
        <v>307.8</v>
      </c>
      <c r="DR9" s="20">
        <v>48.2</v>
      </c>
      <c r="DS9" s="20">
        <v>220.9</v>
      </c>
      <c r="DT9" s="20">
        <v>8.9</v>
      </c>
      <c r="DU9" s="20">
        <v>19.8</v>
      </c>
      <c r="DV9" s="20">
        <v>19.5</v>
      </c>
      <c r="DW9" s="20">
        <v>127.9</v>
      </c>
      <c r="DX9" s="20">
        <v>13.7</v>
      </c>
      <c r="DY9" s="20">
        <v>79.3</v>
      </c>
      <c r="DZ9" s="20">
        <v>61.1</v>
      </c>
      <c r="EA9" s="20">
        <v>57.6</v>
      </c>
      <c r="EB9" s="20">
        <v>33.4</v>
      </c>
      <c r="EC9" s="20">
        <v>35</v>
      </c>
      <c r="ED9" s="17"/>
      <c r="EE9" s="18"/>
      <c r="EF9" s="18"/>
      <c r="EG9" s="18"/>
      <c r="EH9" s="18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s="12" customFormat="1" ht="15.75" x14ac:dyDescent="0.25">
      <c r="A10" s="13">
        <v>1957</v>
      </c>
      <c r="B10" s="19">
        <v>1264.8</v>
      </c>
      <c r="C10" s="20">
        <v>1049.9000000000001</v>
      </c>
      <c r="D10" s="20">
        <v>1104.9000000000001</v>
      </c>
      <c r="E10" s="20">
        <v>1076.3</v>
      </c>
      <c r="F10" s="20">
        <v>1234.9000000000001</v>
      </c>
      <c r="G10" s="20">
        <v>259.89999999999998</v>
      </c>
      <c r="H10" s="21">
        <v>2386</v>
      </c>
      <c r="I10" s="20">
        <v>4.9000000000000004</v>
      </c>
      <c r="J10" s="20">
        <v>684.9</v>
      </c>
      <c r="K10" s="20">
        <v>8.9</v>
      </c>
      <c r="L10" s="21">
        <v>552</v>
      </c>
      <c r="M10" s="21">
        <v>2157</v>
      </c>
      <c r="N10" s="20">
        <v>75.900000000000006</v>
      </c>
      <c r="O10" s="21">
        <v>2255</v>
      </c>
      <c r="P10" s="20">
        <v>1060.3</v>
      </c>
      <c r="Q10" s="20">
        <v>116.6</v>
      </c>
      <c r="R10" s="20">
        <v>626.1</v>
      </c>
      <c r="S10" s="20">
        <v>317.60000000000002</v>
      </c>
      <c r="T10" s="20">
        <v>180.8</v>
      </c>
      <c r="U10" s="20">
        <v>161.9</v>
      </c>
      <c r="V10" s="20">
        <v>18.899999999999999</v>
      </c>
      <c r="W10" s="20">
        <v>274.8</v>
      </c>
      <c r="X10" s="20">
        <v>14.9</v>
      </c>
      <c r="Y10" s="20">
        <v>167.9</v>
      </c>
      <c r="Z10" s="20">
        <v>85.8</v>
      </c>
      <c r="AA10" s="20">
        <v>52.8</v>
      </c>
      <c r="AB10" s="20">
        <v>29.3</v>
      </c>
      <c r="AC10" s="20">
        <v>23.9</v>
      </c>
      <c r="AD10" s="20">
        <v>5.4</v>
      </c>
      <c r="AE10" s="20">
        <v>92</v>
      </c>
      <c r="AF10" s="20">
        <v>78.2</v>
      </c>
      <c r="AG10" s="20">
        <v>8.5</v>
      </c>
      <c r="AH10" s="20">
        <v>5.3</v>
      </c>
      <c r="AI10" s="20">
        <v>4.8</v>
      </c>
      <c r="AJ10" s="20">
        <v>0.5</v>
      </c>
      <c r="AK10" s="20">
        <v>-251.1</v>
      </c>
      <c r="AL10" s="20">
        <v>691.4</v>
      </c>
      <c r="AM10" s="20">
        <v>111</v>
      </c>
      <c r="AN10" s="20">
        <v>580.4</v>
      </c>
      <c r="AO10" s="20">
        <v>942.5</v>
      </c>
      <c r="AP10" s="20">
        <v>19.899999999999999</v>
      </c>
      <c r="AQ10" s="20">
        <v>922.6</v>
      </c>
      <c r="AR10" s="20">
        <v>103.5</v>
      </c>
      <c r="AS10" s="20">
        <v>103.4</v>
      </c>
      <c r="AT10" s="20">
        <v>101.8</v>
      </c>
      <c r="AU10" s="20">
        <v>102.6</v>
      </c>
      <c r="AV10" s="20">
        <v>104.5</v>
      </c>
      <c r="AW10" s="20">
        <v>104.6</v>
      </c>
      <c r="AX10" s="20">
        <v>104.6</v>
      </c>
      <c r="AY10" s="20">
        <v>104.4</v>
      </c>
      <c r="AZ10" s="20">
        <v>110.8</v>
      </c>
      <c r="BA10" s="20">
        <v>110.6</v>
      </c>
      <c r="BB10" s="20">
        <v>108.9</v>
      </c>
      <c r="BC10" s="20">
        <v>113.9</v>
      </c>
      <c r="BD10" s="20">
        <v>111.6</v>
      </c>
      <c r="BE10" s="20">
        <v>102</v>
      </c>
      <c r="BF10" s="20">
        <v>102</v>
      </c>
      <c r="BG10" s="20">
        <v>102</v>
      </c>
      <c r="BH10" s="20">
        <v>104.4</v>
      </c>
      <c r="BI10" s="20">
        <v>104.4</v>
      </c>
      <c r="BJ10" s="20">
        <v>104.4</v>
      </c>
      <c r="BK10" s="20">
        <v>334</v>
      </c>
      <c r="BL10" s="20">
        <v>95.7</v>
      </c>
      <c r="BM10" s="20">
        <v>108</v>
      </c>
      <c r="BN10" s="20">
        <v>18.2</v>
      </c>
      <c r="BO10" s="20">
        <v>110.1</v>
      </c>
      <c r="BP10" s="20">
        <v>140.1</v>
      </c>
      <c r="BQ10" s="20">
        <v>45.6</v>
      </c>
      <c r="BR10" s="20">
        <v>11.8</v>
      </c>
      <c r="BS10" s="20">
        <v>89.6</v>
      </c>
      <c r="BT10" s="20">
        <v>77.3</v>
      </c>
      <c r="BU10" s="20">
        <v>10.6</v>
      </c>
      <c r="BV10" s="20">
        <v>2.9</v>
      </c>
      <c r="BW10" s="20">
        <v>41.8</v>
      </c>
      <c r="BX10" s="20">
        <v>5.5</v>
      </c>
      <c r="BY10" s="20">
        <v>1091.3</v>
      </c>
      <c r="BZ10" s="20">
        <v>31</v>
      </c>
      <c r="CA10" s="20">
        <v>101.2</v>
      </c>
      <c r="CB10" s="20">
        <v>109.7</v>
      </c>
      <c r="CC10" s="20">
        <v>104.3</v>
      </c>
      <c r="CD10" s="20">
        <v>109.5</v>
      </c>
      <c r="CE10" s="20">
        <v>102.6</v>
      </c>
      <c r="CF10" s="20">
        <v>101.5</v>
      </c>
      <c r="CG10" s="20">
        <v>103.7</v>
      </c>
      <c r="CH10" s="20">
        <v>101.4</v>
      </c>
      <c r="CI10" s="20">
        <v>104.1</v>
      </c>
      <c r="CJ10" s="20">
        <v>105.9</v>
      </c>
      <c r="CK10" s="20">
        <v>103.2</v>
      </c>
      <c r="CL10" s="20">
        <v>103.2</v>
      </c>
      <c r="CM10" s="20">
        <v>101.4</v>
      </c>
      <c r="CN10" s="20">
        <v>103.2</v>
      </c>
      <c r="CO10" s="20">
        <v>103.2</v>
      </c>
      <c r="CP10" s="20">
        <v>99.1</v>
      </c>
      <c r="CQ10" s="20">
        <v>718.2</v>
      </c>
      <c r="CR10" s="20">
        <v>298.8</v>
      </c>
      <c r="CS10" s="20">
        <v>57</v>
      </c>
      <c r="CT10" s="20">
        <v>13.1</v>
      </c>
      <c r="CU10" s="20">
        <v>21.3</v>
      </c>
      <c r="CV10" s="20">
        <v>22.6</v>
      </c>
      <c r="CW10" s="20">
        <v>241.8</v>
      </c>
      <c r="CX10" s="20">
        <v>136.9</v>
      </c>
      <c r="CY10" s="20">
        <v>11.7</v>
      </c>
      <c r="CZ10" s="20">
        <v>93.2</v>
      </c>
      <c r="DA10" s="20">
        <v>75.5</v>
      </c>
      <c r="DB10" s="20">
        <v>343.9</v>
      </c>
      <c r="DC10" s="20">
        <v>0</v>
      </c>
      <c r="DD10" s="20">
        <v>159.69999999999999</v>
      </c>
      <c r="DE10" s="20">
        <v>214.4</v>
      </c>
      <c r="DF10" s="20">
        <v>185.3</v>
      </c>
      <c r="DG10" s="20">
        <v>132.69999999999999</v>
      </c>
      <c r="DH10" s="20">
        <v>2</v>
      </c>
      <c r="DI10" s="20">
        <v>51.9</v>
      </c>
      <c r="DJ10" s="20">
        <v>95.2</v>
      </c>
      <c r="DK10" s="20">
        <v>102.2</v>
      </c>
      <c r="DL10" s="20">
        <v>76.5</v>
      </c>
      <c r="DM10" s="20">
        <v>40.299999999999997</v>
      </c>
      <c r="DN10" s="20">
        <v>712.9</v>
      </c>
      <c r="DO10" s="20">
        <v>293.5</v>
      </c>
      <c r="DP10" s="20">
        <v>75.5</v>
      </c>
      <c r="DQ10" s="20">
        <v>343.9</v>
      </c>
      <c r="DR10" s="20">
        <v>58.1</v>
      </c>
      <c r="DS10" s="20">
        <v>235.4</v>
      </c>
      <c r="DT10" s="20">
        <v>13.1</v>
      </c>
      <c r="DU10" s="20">
        <v>21.3</v>
      </c>
      <c r="DV10" s="20">
        <v>23.7</v>
      </c>
      <c r="DW10" s="20">
        <v>136.9</v>
      </c>
      <c r="DX10" s="20">
        <v>11.7</v>
      </c>
      <c r="DY10" s="20">
        <v>86.8</v>
      </c>
      <c r="DZ10" s="20">
        <v>62</v>
      </c>
      <c r="EA10" s="20">
        <v>54.3</v>
      </c>
      <c r="EB10" s="20">
        <v>33.700000000000003</v>
      </c>
      <c r="EC10" s="20">
        <v>32.9</v>
      </c>
      <c r="ED10" s="17"/>
      <c r="EE10" s="18"/>
      <c r="EF10" s="18"/>
      <c r="EG10" s="18"/>
      <c r="EH10" s="18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pans="1:256" s="12" customFormat="1" ht="15.75" x14ac:dyDescent="0.25">
      <c r="A11" s="13">
        <v>1958</v>
      </c>
      <c r="B11" s="19">
        <v>1370</v>
      </c>
      <c r="C11" s="20">
        <v>1130.2</v>
      </c>
      <c r="D11" s="20">
        <v>1170.0999999999999</v>
      </c>
      <c r="E11" s="20">
        <v>1139.8</v>
      </c>
      <c r="F11" s="20">
        <v>1337.2</v>
      </c>
      <c r="G11" s="20">
        <v>281.5</v>
      </c>
      <c r="H11" s="21">
        <v>2483</v>
      </c>
      <c r="I11" s="20">
        <v>4.8</v>
      </c>
      <c r="J11" s="20">
        <v>736.7</v>
      </c>
      <c r="K11" s="20">
        <v>11.5</v>
      </c>
      <c r="L11" s="21">
        <v>555</v>
      </c>
      <c r="M11" s="21">
        <v>2208</v>
      </c>
      <c r="N11" s="20">
        <v>78.5</v>
      </c>
      <c r="O11" s="21">
        <v>2280</v>
      </c>
      <c r="P11" s="20">
        <v>1142.2</v>
      </c>
      <c r="Q11" s="20">
        <v>116.4</v>
      </c>
      <c r="R11" s="20">
        <v>675.7</v>
      </c>
      <c r="S11" s="20">
        <v>350.1</v>
      </c>
      <c r="T11" s="20">
        <v>190.2</v>
      </c>
      <c r="U11" s="20">
        <v>169.9</v>
      </c>
      <c r="V11" s="20">
        <v>20.399999999999999</v>
      </c>
      <c r="W11" s="20">
        <v>304.10000000000002</v>
      </c>
      <c r="X11" s="20">
        <v>22.6</v>
      </c>
      <c r="Y11" s="20">
        <v>188.8</v>
      </c>
      <c r="Z11" s="20">
        <v>102</v>
      </c>
      <c r="AA11" s="20">
        <v>60.2</v>
      </c>
      <c r="AB11" s="20">
        <v>26.6</v>
      </c>
      <c r="AC11" s="20">
        <v>22.3</v>
      </c>
      <c r="AD11" s="20">
        <v>4.2</v>
      </c>
      <c r="AE11" s="20">
        <v>92.7</v>
      </c>
      <c r="AF11" s="20">
        <v>76.3</v>
      </c>
      <c r="AG11" s="20">
        <v>10.1</v>
      </c>
      <c r="AH11" s="20">
        <v>6.3</v>
      </c>
      <c r="AI11" s="20">
        <v>5.4</v>
      </c>
      <c r="AJ11" s="20">
        <v>0.9</v>
      </c>
      <c r="AK11" s="20">
        <v>-266.60000000000002</v>
      </c>
      <c r="AL11" s="20">
        <v>702.5</v>
      </c>
      <c r="AM11" s="20">
        <v>113.8</v>
      </c>
      <c r="AN11" s="20">
        <v>588.79999999999995</v>
      </c>
      <c r="AO11" s="20">
        <v>969.1</v>
      </c>
      <c r="AP11" s="20">
        <v>21.5</v>
      </c>
      <c r="AQ11" s="20">
        <v>947.6</v>
      </c>
      <c r="AR11" s="20">
        <v>108.9</v>
      </c>
      <c r="AS11" s="20">
        <v>108.3</v>
      </c>
      <c r="AT11" s="20">
        <v>105.7</v>
      </c>
      <c r="AU11" s="20">
        <v>107.8</v>
      </c>
      <c r="AV11" s="20">
        <v>110</v>
      </c>
      <c r="AW11" s="20">
        <v>107.4</v>
      </c>
      <c r="AX11" s="20">
        <v>107.5</v>
      </c>
      <c r="AY11" s="20">
        <v>106.6</v>
      </c>
      <c r="AZ11" s="20">
        <v>114.5</v>
      </c>
      <c r="BA11" s="20">
        <v>113.9</v>
      </c>
      <c r="BB11" s="20">
        <v>112</v>
      </c>
      <c r="BC11" s="20">
        <v>118.2</v>
      </c>
      <c r="BD11" s="20">
        <v>111.5</v>
      </c>
      <c r="BE11" s="20">
        <v>103</v>
      </c>
      <c r="BF11" s="20">
        <v>103</v>
      </c>
      <c r="BG11" s="20">
        <v>103</v>
      </c>
      <c r="BH11" s="20">
        <v>105.2</v>
      </c>
      <c r="BI11" s="20">
        <v>105.2</v>
      </c>
      <c r="BJ11" s="20">
        <v>105.2</v>
      </c>
      <c r="BK11" s="20">
        <v>358.8</v>
      </c>
      <c r="BL11" s="20">
        <v>100.8</v>
      </c>
      <c r="BM11" s="20">
        <v>115.5</v>
      </c>
      <c r="BN11" s="20">
        <v>19.399999999999999</v>
      </c>
      <c r="BO11" s="20">
        <v>116.3</v>
      </c>
      <c r="BP11" s="20">
        <v>142</v>
      </c>
      <c r="BQ11" s="20">
        <v>53.1</v>
      </c>
      <c r="BR11" s="20">
        <v>13.5</v>
      </c>
      <c r="BS11" s="20">
        <v>113.5</v>
      </c>
      <c r="BT11" s="20">
        <v>84</v>
      </c>
      <c r="BU11" s="20">
        <v>11</v>
      </c>
      <c r="BV11" s="20">
        <v>3.2</v>
      </c>
      <c r="BW11" s="20">
        <v>43.5</v>
      </c>
      <c r="BX11" s="20">
        <v>5.0999999999999996</v>
      </c>
      <c r="BY11" s="20">
        <v>1179.7</v>
      </c>
      <c r="BZ11" s="20">
        <v>37.5</v>
      </c>
      <c r="CA11" s="20">
        <v>106.9</v>
      </c>
      <c r="CB11" s="20">
        <v>115.1</v>
      </c>
      <c r="CC11" s="20">
        <v>107.2</v>
      </c>
      <c r="CD11" s="20">
        <v>114.3</v>
      </c>
      <c r="CE11" s="20">
        <v>103.2</v>
      </c>
      <c r="CF11" s="20">
        <v>104.7</v>
      </c>
      <c r="CG11" s="20">
        <v>108.2</v>
      </c>
      <c r="CH11" s="20">
        <v>107.1</v>
      </c>
      <c r="CI11" s="20">
        <v>114</v>
      </c>
      <c r="CJ11" s="20">
        <v>110.3</v>
      </c>
      <c r="CK11" s="20">
        <v>106.8</v>
      </c>
      <c r="CL11" s="20">
        <v>106.8</v>
      </c>
      <c r="CM11" s="20">
        <v>103.7</v>
      </c>
      <c r="CN11" s="20">
        <v>106.4</v>
      </c>
      <c r="CO11" s="20">
        <v>107.9</v>
      </c>
      <c r="CP11" s="20">
        <v>96.8</v>
      </c>
      <c r="CQ11" s="20">
        <v>724.9</v>
      </c>
      <c r="CR11" s="20">
        <v>308</v>
      </c>
      <c r="CS11" s="20">
        <v>56.8</v>
      </c>
      <c r="CT11" s="20">
        <v>16.8</v>
      </c>
      <c r="CU11" s="20">
        <v>16.2</v>
      </c>
      <c r="CV11" s="20">
        <v>23.6</v>
      </c>
      <c r="CW11" s="20">
        <v>251.2</v>
      </c>
      <c r="CX11" s="20">
        <v>142.80000000000001</v>
      </c>
      <c r="CY11" s="20">
        <v>11.8</v>
      </c>
      <c r="CZ11" s="20">
        <v>96.6</v>
      </c>
      <c r="DA11" s="20">
        <v>75.8</v>
      </c>
      <c r="DB11" s="20">
        <v>341.1</v>
      </c>
      <c r="DC11" s="20">
        <v>0</v>
      </c>
      <c r="DD11" s="20">
        <v>161.4</v>
      </c>
      <c r="DE11" s="20">
        <v>222.6</v>
      </c>
      <c r="DF11" s="20">
        <v>199</v>
      </c>
      <c r="DG11" s="20">
        <v>146.80000000000001</v>
      </c>
      <c r="DH11" s="20">
        <v>1.9</v>
      </c>
      <c r="DI11" s="20">
        <v>59</v>
      </c>
      <c r="DJ11" s="20">
        <v>104.2</v>
      </c>
      <c r="DK11" s="20">
        <v>110.5</v>
      </c>
      <c r="DL11" s="20">
        <v>92</v>
      </c>
      <c r="DM11" s="20">
        <v>37.799999999999997</v>
      </c>
      <c r="DN11" s="20">
        <v>731.1</v>
      </c>
      <c r="DO11" s="20">
        <v>314.10000000000002</v>
      </c>
      <c r="DP11" s="20">
        <v>75.8</v>
      </c>
      <c r="DQ11" s="20">
        <v>341.1</v>
      </c>
      <c r="DR11" s="20">
        <v>57.7</v>
      </c>
      <c r="DS11" s="20">
        <v>256.39999999999998</v>
      </c>
      <c r="DT11" s="20">
        <v>16.8</v>
      </c>
      <c r="DU11" s="20">
        <v>24.7</v>
      </c>
      <c r="DV11" s="20">
        <v>24.7</v>
      </c>
      <c r="DW11" s="20">
        <v>142.80000000000001</v>
      </c>
      <c r="DX11" s="20">
        <v>11.8</v>
      </c>
      <c r="DY11" s="20">
        <v>101.8</v>
      </c>
      <c r="DZ11" s="20">
        <v>65.8</v>
      </c>
      <c r="EA11" s="20">
        <v>54.1</v>
      </c>
      <c r="EB11" s="20">
        <v>35</v>
      </c>
      <c r="EC11" s="20">
        <v>33.4</v>
      </c>
      <c r="ED11" s="17"/>
      <c r="EE11" s="18"/>
      <c r="EF11" s="18"/>
      <c r="EG11" s="18"/>
      <c r="EH11" s="18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s="12" customFormat="1" ht="15.75" x14ac:dyDescent="0.25">
      <c r="A12" s="13">
        <v>1959</v>
      </c>
      <c r="B12" s="19">
        <v>1513.6</v>
      </c>
      <c r="C12" s="20">
        <v>1243.3</v>
      </c>
      <c r="D12" s="20">
        <v>1248.5999999999999</v>
      </c>
      <c r="E12" s="20">
        <v>1210.5999999999999</v>
      </c>
      <c r="F12" s="20">
        <v>1495.9</v>
      </c>
      <c r="G12" s="20">
        <v>302.39999999999998</v>
      </c>
      <c r="H12" s="21">
        <v>2603</v>
      </c>
      <c r="I12" s="20">
        <v>4.8</v>
      </c>
      <c r="J12" s="20">
        <v>789.8</v>
      </c>
      <c r="K12" s="20">
        <v>15.1</v>
      </c>
      <c r="L12" s="21">
        <v>546</v>
      </c>
      <c r="M12" s="21">
        <v>2445</v>
      </c>
      <c r="N12" s="20">
        <v>80.099999999999994</v>
      </c>
      <c r="O12" s="21">
        <v>2311</v>
      </c>
      <c r="P12" s="20">
        <v>1248.3</v>
      </c>
      <c r="Q12" s="20">
        <v>144</v>
      </c>
      <c r="R12" s="20">
        <v>728.7</v>
      </c>
      <c r="S12" s="20">
        <v>375.6</v>
      </c>
      <c r="T12" s="20">
        <v>207.7</v>
      </c>
      <c r="U12" s="20">
        <v>183.4</v>
      </c>
      <c r="V12" s="20">
        <v>24.3</v>
      </c>
      <c r="W12" s="20">
        <v>358.3</v>
      </c>
      <c r="X12" s="20">
        <v>55.8</v>
      </c>
      <c r="Y12" s="20">
        <v>193</v>
      </c>
      <c r="Z12" s="20">
        <v>98.8</v>
      </c>
      <c r="AA12" s="20">
        <v>61.1</v>
      </c>
      <c r="AB12" s="20">
        <v>33.1</v>
      </c>
      <c r="AC12" s="20">
        <v>24.8</v>
      </c>
      <c r="AD12" s="20">
        <v>8.3000000000000007</v>
      </c>
      <c r="AE12" s="20">
        <v>109.4</v>
      </c>
      <c r="AF12" s="20">
        <v>88.6</v>
      </c>
      <c r="AG12" s="20">
        <v>15.2</v>
      </c>
      <c r="AH12" s="20">
        <v>5.6</v>
      </c>
      <c r="AI12" s="20">
        <v>4.5999999999999996</v>
      </c>
      <c r="AJ12" s="20">
        <v>1</v>
      </c>
      <c r="AK12" s="20">
        <v>-300.60000000000002</v>
      </c>
      <c r="AL12" s="20">
        <v>767</v>
      </c>
      <c r="AM12" s="20">
        <v>120.3</v>
      </c>
      <c r="AN12" s="20">
        <v>646.79999999999995</v>
      </c>
      <c r="AO12" s="20">
        <v>1067.5999999999999</v>
      </c>
      <c r="AP12" s="20">
        <v>22</v>
      </c>
      <c r="AQ12" s="20">
        <v>1045.5</v>
      </c>
      <c r="AR12" s="20">
        <v>111</v>
      </c>
      <c r="AS12" s="20">
        <v>108.1</v>
      </c>
      <c r="AT12" s="20">
        <v>108.8</v>
      </c>
      <c r="AU12" s="20">
        <v>106.4</v>
      </c>
      <c r="AV12" s="20">
        <v>111.2</v>
      </c>
      <c r="AW12" s="20">
        <v>108.1</v>
      </c>
      <c r="AX12" s="20">
        <v>108.1</v>
      </c>
      <c r="AY12" s="20">
        <v>108.1</v>
      </c>
      <c r="AZ12" s="20">
        <v>114.7</v>
      </c>
      <c r="BA12" s="20">
        <v>116</v>
      </c>
      <c r="BB12" s="20">
        <v>113.1</v>
      </c>
      <c r="BC12" s="20">
        <v>121.3</v>
      </c>
      <c r="BD12" s="20">
        <v>101.8</v>
      </c>
      <c r="BE12" s="20">
        <v>106.6</v>
      </c>
      <c r="BF12" s="20">
        <v>106.6</v>
      </c>
      <c r="BG12" s="20">
        <v>106.6</v>
      </c>
      <c r="BH12" s="20">
        <v>105.2</v>
      </c>
      <c r="BI12" s="20">
        <v>105.2</v>
      </c>
      <c r="BJ12" s="20">
        <v>105.2</v>
      </c>
      <c r="BK12" s="20">
        <v>391.2</v>
      </c>
      <c r="BL12" s="20">
        <v>106.8</v>
      </c>
      <c r="BM12" s="20">
        <v>130.9</v>
      </c>
      <c r="BN12" s="20">
        <v>22.5</v>
      </c>
      <c r="BO12" s="20">
        <v>126.6</v>
      </c>
      <c r="BP12" s="20">
        <v>161.69999999999999</v>
      </c>
      <c r="BQ12" s="20">
        <v>56.7</v>
      </c>
      <c r="BR12" s="20">
        <v>18.3</v>
      </c>
      <c r="BS12" s="20">
        <v>122.8</v>
      </c>
      <c r="BT12" s="20">
        <v>99.6</v>
      </c>
      <c r="BU12" s="20">
        <v>13.1</v>
      </c>
      <c r="BV12" s="20">
        <v>4.2</v>
      </c>
      <c r="BW12" s="20">
        <v>45.1</v>
      </c>
      <c r="BX12" s="20">
        <v>-0.1</v>
      </c>
      <c r="BY12" s="20">
        <v>1299.0999999999999</v>
      </c>
      <c r="BZ12" s="20">
        <v>50.8</v>
      </c>
      <c r="CA12" s="20">
        <v>104.2</v>
      </c>
      <c r="CB12" s="20">
        <v>112.2</v>
      </c>
      <c r="CC12" s="20">
        <v>109</v>
      </c>
      <c r="CD12" s="20">
        <v>117.8</v>
      </c>
      <c r="CE12" s="20">
        <v>103.6</v>
      </c>
      <c r="CF12" s="20">
        <v>104.7</v>
      </c>
      <c r="CG12" s="20">
        <v>114.4</v>
      </c>
      <c r="CH12" s="20">
        <v>106.4</v>
      </c>
      <c r="CI12" s="20">
        <v>116.2</v>
      </c>
      <c r="CJ12" s="20">
        <v>115.6</v>
      </c>
      <c r="CK12" s="20">
        <v>108.9</v>
      </c>
      <c r="CL12" s="20">
        <v>108.9</v>
      </c>
      <c r="CM12" s="20">
        <v>105.4</v>
      </c>
      <c r="CN12" s="20">
        <v>107.8</v>
      </c>
      <c r="CO12" s="20">
        <v>107.9</v>
      </c>
      <c r="CP12" s="20">
        <v>103.8</v>
      </c>
      <c r="CQ12" s="20">
        <v>801.5</v>
      </c>
      <c r="CR12" s="20">
        <v>315.7</v>
      </c>
      <c r="CS12" s="20">
        <v>57.9</v>
      </c>
      <c r="CT12" s="20">
        <v>18.100000000000001</v>
      </c>
      <c r="CU12" s="20">
        <v>21.7</v>
      </c>
      <c r="CV12" s="20">
        <v>18.100000000000001</v>
      </c>
      <c r="CW12" s="20">
        <v>257.8</v>
      </c>
      <c r="CX12" s="20">
        <v>148.5</v>
      </c>
      <c r="CY12" s="20">
        <v>12.5</v>
      </c>
      <c r="CZ12" s="20">
        <v>96.8</v>
      </c>
      <c r="DA12" s="20">
        <v>82.5</v>
      </c>
      <c r="DB12" s="20">
        <v>403.3</v>
      </c>
      <c r="DC12" s="20">
        <v>0</v>
      </c>
      <c r="DD12" s="20">
        <v>167.9</v>
      </c>
      <c r="DE12" s="20">
        <v>258.7</v>
      </c>
      <c r="DF12" s="20">
        <v>217.4</v>
      </c>
      <c r="DG12" s="20">
        <v>162.19999999999999</v>
      </c>
      <c r="DH12" s="20">
        <v>2.2000000000000002</v>
      </c>
      <c r="DI12" s="20">
        <v>71.7</v>
      </c>
      <c r="DJ12" s="20">
        <v>108.7</v>
      </c>
      <c r="DK12" s="20">
        <v>125.1</v>
      </c>
      <c r="DL12" s="20">
        <v>111.7</v>
      </c>
      <c r="DM12" s="20">
        <v>45.5</v>
      </c>
      <c r="DN12" s="20">
        <v>811.3</v>
      </c>
      <c r="DO12" s="20">
        <v>325.39999999999998</v>
      </c>
      <c r="DP12" s="20">
        <v>82.5</v>
      </c>
      <c r="DQ12" s="20">
        <v>403.3</v>
      </c>
      <c r="DR12" s="20">
        <v>58.9</v>
      </c>
      <c r="DS12" s="20">
        <v>266.5</v>
      </c>
      <c r="DT12" s="20">
        <v>18.100000000000001</v>
      </c>
      <c r="DU12" s="20">
        <v>21.7</v>
      </c>
      <c r="DV12" s="20">
        <v>19.100000000000001</v>
      </c>
      <c r="DW12" s="20">
        <v>148.5</v>
      </c>
      <c r="DX12" s="20">
        <v>12.5</v>
      </c>
      <c r="DY12" s="20">
        <v>105.5</v>
      </c>
      <c r="DZ12" s="20">
        <v>68.599999999999994</v>
      </c>
      <c r="EA12" s="20">
        <v>58.4</v>
      </c>
      <c r="EB12" s="20">
        <v>38.200000000000003</v>
      </c>
      <c r="EC12" s="20">
        <v>36.799999999999997</v>
      </c>
      <c r="ED12" s="17"/>
      <c r="EE12" s="18"/>
      <c r="EF12" s="18"/>
      <c r="EG12" s="18"/>
      <c r="EH12" s="18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12" customFormat="1" ht="15.75" x14ac:dyDescent="0.25">
      <c r="A13" s="13">
        <v>1960</v>
      </c>
      <c r="B13" s="19">
        <v>1676.4</v>
      </c>
      <c r="C13" s="20">
        <v>1348.5</v>
      </c>
      <c r="D13" s="20">
        <v>1373.6</v>
      </c>
      <c r="E13" s="20">
        <v>1333.5</v>
      </c>
      <c r="F13" s="20">
        <v>1691.9</v>
      </c>
      <c r="G13" s="20">
        <v>354.9</v>
      </c>
      <c r="H13" s="21">
        <v>2818</v>
      </c>
      <c r="I13" s="20">
        <v>4.8</v>
      </c>
      <c r="J13" s="20">
        <v>872</v>
      </c>
      <c r="K13" s="20">
        <v>19.399999999999999</v>
      </c>
      <c r="L13" s="21">
        <v>543</v>
      </c>
      <c r="M13" s="21">
        <v>2637</v>
      </c>
      <c r="N13" s="20">
        <v>82.4</v>
      </c>
      <c r="O13" s="21">
        <v>2342</v>
      </c>
      <c r="P13" s="20">
        <v>1397.6</v>
      </c>
      <c r="Q13" s="20">
        <v>177</v>
      </c>
      <c r="R13" s="20">
        <v>800.4</v>
      </c>
      <c r="S13" s="20">
        <v>420.1</v>
      </c>
      <c r="T13" s="20">
        <v>217.9</v>
      </c>
      <c r="U13" s="20">
        <v>192.8</v>
      </c>
      <c r="V13" s="20">
        <v>25.2</v>
      </c>
      <c r="W13" s="20">
        <v>396.6</v>
      </c>
      <c r="X13" s="20">
        <v>41.7</v>
      </c>
      <c r="Y13" s="20">
        <v>227</v>
      </c>
      <c r="Z13" s="20">
        <v>115</v>
      </c>
      <c r="AA13" s="20">
        <v>68.099999999999994</v>
      </c>
      <c r="AB13" s="20">
        <v>43.9</v>
      </c>
      <c r="AC13" s="20">
        <v>29.3</v>
      </c>
      <c r="AD13" s="20">
        <v>14.6</v>
      </c>
      <c r="AE13" s="20">
        <v>127.9</v>
      </c>
      <c r="AF13" s="20">
        <v>110.1</v>
      </c>
      <c r="AG13" s="20">
        <v>11.7</v>
      </c>
      <c r="AH13" s="20">
        <v>6.2</v>
      </c>
      <c r="AI13" s="20">
        <v>4.9000000000000004</v>
      </c>
      <c r="AJ13" s="20">
        <v>1.3</v>
      </c>
      <c r="AK13" s="20">
        <v>-335.7</v>
      </c>
      <c r="AL13" s="20">
        <v>885.2</v>
      </c>
      <c r="AM13" s="20">
        <v>114.5</v>
      </c>
      <c r="AN13" s="20">
        <v>770.7</v>
      </c>
      <c r="AO13" s="20">
        <v>1220.9000000000001</v>
      </c>
      <c r="AP13" s="20">
        <v>22.7</v>
      </c>
      <c r="AQ13" s="20">
        <v>1198.2</v>
      </c>
      <c r="AR13" s="20">
        <v>113.9</v>
      </c>
      <c r="AS13" s="20">
        <v>110.8</v>
      </c>
      <c r="AT13" s="20">
        <v>110.9</v>
      </c>
      <c r="AU13" s="20">
        <v>109.4</v>
      </c>
      <c r="AV13" s="20">
        <v>113.7</v>
      </c>
      <c r="AW13" s="20">
        <v>115.7</v>
      </c>
      <c r="AX13" s="20">
        <v>115.8</v>
      </c>
      <c r="AY13" s="20">
        <v>115.2</v>
      </c>
      <c r="AZ13" s="20">
        <v>118.1</v>
      </c>
      <c r="BA13" s="20">
        <v>117.5</v>
      </c>
      <c r="BB13" s="20">
        <v>114.8</v>
      </c>
      <c r="BC13" s="20">
        <v>122.6</v>
      </c>
      <c r="BD13" s="20">
        <v>107.7</v>
      </c>
      <c r="BE13" s="20">
        <v>106.4</v>
      </c>
      <c r="BF13" s="20">
        <v>106.4</v>
      </c>
      <c r="BG13" s="20">
        <v>106.4</v>
      </c>
      <c r="BH13" s="20">
        <v>106.8</v>
      </c>
      <c r="BI13" s="20">
        <v>106.8</v>
      </c>
      <c r="BJ13" s="20">
        <v>106.8</v>
      </c>
      <c r="BK13" s="20">
        <v>423.3</v>
      </c>
      <c r="BL13" s="20">
        <v>115.9</v>
      </c>
      <c r="BM13" s="20">
        <v>150.9</v>
      </c>
      <c r="BN13" s="20">
        <v>25.5</v>
      </c>
      <c r="BO13" s="20">
        <v>136.6</v>
      </c>
      <c r="BP13" s="20">
        <v>184.9</v>
      </c>
      <c r="BQ13" s="20">
        <v>58</v>
      </c>
      <c r="BR13" s="20">
        <v>23.3</v>
      </c>
      <c r="BS13" s="20">
        <v>153.6</v>
      </c>
      <c r="BT13" s="20">
        <v>117.5</v>
      </c>
      <c r="BU13" s="20">
        <v>13.3</v>
      </c>
      <c r="BV13" s="20">
        <v>4.5</v>
      </c>
      <c r="BW13" s="20">
        <v>53.3</v>
      </c>
      <c r="BX13" s="20">
        <v>-0.9</v>
      </c>
      <c r="BY13" s="20">
        <v>1459.7</v>
      </c>
      <c r="BZ13" s="20">
        <v>62.2</v>
      </c>
      <c r="CA13" s="20">
        <v>108.5</v>
      </c>
      <c r="CB13" s="20">
        <v>112.4</v>
      </c>
      <c r="CC13" s="20">
        <v>110.8</v>
      </c>
      <c r="CD13" s="20">
        <v>121.1</v>
      </c>
      <c r="CE13" s="20">
        <v>106.1</v>
      </c>
      <c r="CF13" s="20">
        <v>104.4</v>
      </c>
      <c r="CG13" s="20">
        <v>119.4</v>
      </c>
      <c r="CH13" s="20">
        <v>106.2</v>
      </c>
      <c r="CI13" s="20">
        <v>120.8</v>
      </c>
      <c r="CJ13" s="20">
        <v>120.5</v>
      </c>
      <c r="CK13" s="20">
        <v>112.1</v>
      </c>
      <c r="CL13" s="20">
        <v>112.1</v>
      </c>
      <c r="CM13" s="20">
        <v>106.1</v>
      </c>
      <c r="CN13" s="20">
        <v>109.4</v>
      </c>
      <c r="CO13" s="20">
        <v>110.8</v>
      </c>
      <c r="CP13" s="20">
        <v>110.1</v>
      </c>
      <c r="CQ13" s="20">
        <v>906</v>
      </c>
      <c r="CR13" s="20">
        <v>365.5</v>
      </c>
      <c r="CS13" s="20">
        <v>79.7</v>
      </c>
      <c r="CT13" s="20">
        <v>28.5</v>
      </c>
      <c r="CU13" s="20">
        <v>28.1</v>
      </c>
      <c r="CV13" s="20">
        <v>23.1</v>
      </c>
      <c r="CW13" s="20">
        <v>285.8</v>
      </c>
      <c r="CX13" s="20">
        <v>156.80000000000001</v>
      </c>
      <c r="CY13" s="20">
        <v>13.5</v>
      </c>
      <c r="CZ13" s="20">
        <v>115.5</v>
      </c>
      <c r="DA13" s="20">
        <v>93.3</v>
      </c>
      <c r="DB13" s="20">
        <v>447.2</v>
      </c>
      <c r="DC13" s="20">
        <v>0</v>
      </c>
      <c r="DD13" s="20">
        <v>180.2</v>
      </c>
      <c r="DE13" s="20">
        <v>288.8</v>
      </c>
      <c r="DF13" s="20">
        <v>236.9</v>
      </c>
      <c r="DG13" s="20">
        <v>174.9</v>
      </c>
      <c r="DH13" s="20">
        <v>2.4</v>
      </c>
      <c r="DI13" s="20">
        <v>87.3</v>
      </c>
      <c r="DJ13" s="20">
        <v>126.5</v>
      </c>
      <c r="DK13" s="20">
        <v>140.5</v>
      </c>
      <c r="DL13" s="20">
        <v>126.5</v>
      </c>
      <c r="DM13" s="20">
        <v>44.2</v>
      </c>
      <c r="DN13" s="20">
        <v>915</v>
      </c>
      <c r="DO13" s="20">
        <v>374.5</v>
      </c>
      <c r="DP13" s="20">
        <v>93.3</v>
      </c>
      <c r="DQ13" s="20">
        <v>447.2</v>
      </c>
      <c r="DR13" s="20">
        <v>79.900000000000006</v>
      </c>
      <c r="DS13" s="20">
        <v>294.60000000000002</v>
      </c>
      <c r="DT13" s="20">
        <v>28.5</v>
      </c>
      <c r="DU13" s="20">
        <v>28.1</v>
      </c>
      <c r="DV13" s="20">
        <v>23.3</v>
      </c>
      <c r="DW13" s="20">
        <v>156.80000000000001</v>
      </c>
      <c r="DX13" s="20">
        <v>13.5</v>
      </c>
      <c r="DY13" s="20">
        <v>124.3</v>
      </c>
      <c r="DZ13" s="20">
        <v>74.099999999999994</v>
      </c>
      <c r="EA13" s="20">
        <v>62.4</v>
      </c>
      <c r="EB13" s="20">
        <v>41.8</v>
      </c>
      <c r="EC13" s="20">
        <v>40.700000000000003</v>
      </c>
      <c r="ED13" s="17"/>
      <c r="EE13" s="18"/>
      <c r="EF13" s="18"/>
      <c r="EG13" s="18"/>
      <c r="EH13" s="18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12" customFormat="1" ht="15.75" x14ac:dyDescent="0.25">
      <c r="A14" s="13">
        <v>1961</v>
      </c>
      <c r="B14" s="19">
        <v>1833.9</v>
      </c>
      <c r="C14" s="20">
        <v>1508.5</v>
      </c>
      <c r="D14" s="20">
        <v>1523.9</v>
      </c>
      <c r="E14" s="20">
        <v>1478.8</v>
      </c>
      <c r="F14" s="20">
        <v>1865.1</v>
      </c>
      <c r="G14" s="20">
        <v>377.5</v>
      </c>
      <c r="H14" s="21">
        <v>3067</v>
      </c>
      <c r="I14" s="20">
        <v>4.8</v>
      </c>
      <c r="J14" s="20">
        <v>967.9</v>
      </c>
      <c r="K14" s="20">
        <v>18.8</v>
      </c>
      <c r="L14" s="21">
        <v>565</v>
      </c>
      <c r="M14" s="21">
        <v>2776</v>
      </c>
      <c r="N14" s="20">
        <v>84.5</v>
      </c>
      <c r="O14" s="21">
        <v>2384</v>
      </c>
      <c r="P14" s="20">
        <v>1490.1</v>
      </c>
      <c r="Q14" s="20">
        <v>179.4</v>
      </c>
      <c r="R14" s="20">
        <v>829.9</v>
      </c>
      <c r="S14" s="20">
        <v>480.7</v>
      </c>
      <c r="T14" s="20">
        <v>250.2</v>
      </c>
      <c r="U14" s="20">
        <v>223</v>
      </c>
      <c r="V14" s="20">
        <v>27.2</v>
      </c>
      <c r="W14" s="20">
        <v>400</v>
      </c>
      <c r="X14" s="20">
        <v>22.5</v>
      </c>
      <c r="Y14" s="20">
        <v>252.5</v>
      </c>
      <c r="Z14" s="20">
        <v>137.6</v>
      </c>
      <c r="AA14" s="20">
        <v>71.099999999999994</v>
      </c>
      <c r="AB14" s="20">
        <v>43.8</v>
      </c>
      <c r="AC14" s="20">
        <v>29.5</v>
      </c>
      <c r="AD14" s="20">
        <v>14.4</v>
      </c>
      <c r="AE14" s="20">
        <v>125</v>
      </c>
      <c r="AF14" s="20">
        <v>107.9</v>
      </c>
      <c r="AG14" s="20">
        <v>10.199999999999999</v>
      </c>
      <c r="AH14" s="20">
        <v>6.9</v>
      </c>
      <c r="AI14" s="20">
        <v>5.8</v>
      </c>
      <c r="AJ14" s="20">
        <v>1.1000000000000001</v>
      </c>
      <c r="AK14" s="20">
        <v>-306.3</v>
      </c>
      <c r="AL14" s="20">
        <v>956.8</v>
      </c>
      <c r="AM14" s="20">
        <v>125.5</v>
      </c>
      <c r="AN14" s="20">
        <v>831.3</v>
      </c>
      <c r="AO14" s="20">
        <v>1263.0999999999999</v>
      </c>
      <c r="AP14" s="20">
        <v>25.9</v>
      </c>
      <c r="AQ14" s="20">
        <v>1237.0999999999999</v>
      </c>
      <c r="AR14" s="20">
        <v>117.3</v>
      </c>
      <c r="AS14" s="20">
        <v>113.1</v>
      </c>
      <c r="AT14" s="20">
        <v>111.8</v>
      </c>
      <c r="AU14" s="20">
        <v>110.8</v>
      </c>
      <c r="AV14" s="20">
        <v>117.9</v>
      </c>
      <c r="AW14" s="20">
        <v>119</v>
      </c>
      <c r="AX14" s="20">
        <v>119</v>
      </c>
      <c r="AY14" s="20">
        <v>118.4</v>
      </c>
      <c r="AZ14" s="20">
        <v>121.8</v>
      </c>
      <c r="BA14" s="20">
        <v>122.3</v>
      </c>
      <c r="BB14" s="20">
        <v>120.6</v>
      </c>
      <c r="BC14" s="20">
        <v>125.8</v>
      </c>
      <c r="BD14" s="20">
        <v>104.6</v>
      </c>
      <c r="BE14" s="20">
        <v>107.1</v>
      </c>
      <c r="BF14" s="20">
        <v>107.1</v>
      </c>
      <c r="BG14" s="20">
        <v>107.1</v>
      </c>
      <c r="BH14" s="20">
        <v>106.5</v>
      </c>
      <c r="BI14" s="20">
        <v>106.5</v>
      </c>
      <c r="BJ14" s="20">
        <v>106.5</v>
      </c>
      <c r="BK14" s="20">
        <v>433.2</v>
      </c>
      <c r="BL14" s="20">
        <v>128.1</v>
      </c>
      <c r="BM14" s="20">
        <v>153.1</v>
      </c>
      <c r="BN14" s="20">
        <v>29.6</v>
      </c>
      <c r="BO14" s="20">
        <v>155.1</v>
      </c>
      <c r="BP14" s="20">
        <v>193.9</v>
      </c>
      <c r="BQ14" s="20">
        <v>65.7</v>
      </c>
      <c r="BR14" s="20">
        <v>26</v>
      </c>
      <c r="BS14" s="20">
        <v>173.5</v>
      </c>
      <c r="BT14" s="20">
        <v>118</v>
      </c>
      <c r="BU14" s="20">
        <v>14.2</v>
      </c>
      <c r="BV14" s="20">
        <v>5</v>
      </c>
      <c r="BW14" s="20">
        <v>58.7</v>
      </c>
      <c r="BX14" s="20">
        <v>-4.8</v>
      </c>
      <c r="BY14" s="20">
        <v>1549.4</v>
      </c>
      <c r="BZ14" s="20">
        <v>59.3</v>
      </c>
      <c r="CA14" s="20">
        <v>110.2</v>
      </c>
      <c r="CB14" s="20">
        <v>112.9</v>
      </c>
      <c r="CC14" s="20">
        <v>112.1</v>
      </c>
      <c r="CD14" s="20">
        <v>121.4</v>
      </c>
      <c r="CE14" s="20">
        <v>109.3</v>
      </c>
      <c r="CF14" s="20">
        <v>106.7</v>
      </c>
      <c r="CG14" s="20">
        <v>122.3</v>
      </c>
      <c r="CH14" s="20">
        <v>106.9</v>
      </c>
      <c r="CI14" s="20">
        <v>123.6</v>
      </c>
      <c r="CJ14" s="20">
        <v>125</v>
      </c>
      <c r="CK14" s="20">
        <v>114.9</v>
      </c>
      <c r="CL14" s="20">
        <v>114.9</v>
      </c>
      <c r="CM14" s="20">
        <v>108.8</v>
      </c>
      <c r="CN14" s="20">
        <v>110.9</v>
      </c>
      <c r="CO14" s="20">
        <v>112.4</v>
      </c>
      <c r="CP14" s="20">
        <v>109.9</v>
      </c>
      <c r="CQ14" s="20">
        <v>909.8</v>
      </c>
      <c r="CR14" s="20">
        <v>352.7</v>
      </c>
      <c r="CS14" s="20">
        <v>75.599999999999994</v>
      </c>
      <c r="CT14" s="20">
        <v>22.7</v>
      </c>
      <c r="CU14" s="20">
        <v>30.2</v>
      </c>
      <c r="CV14" s="20">
        <v>22.7</v>
      </c>
      <c r="CW14" s="20">
        <v>277.10000000000002</v>
      </c>
      <c r="CX14" s="20">
        <v>159.4</v>
      </c>
      <c r="CY14" s="20">
        <v>14.5</v>
      </c>
      <c r="CZ14" s="20">
        <v>103.2</v>
      </c>
      <c r="DA14" s="20">
        <v>85</v>
      </c>
      <c r="DB14" s="20">
        <v>472.1</v>
      </c>
      <c r="DC14" s="20">
        <v>0</v>
      </c>
      <c r="DD14" s="20">
        <v>190.9</v>
      </c>
      <c r="DE14" s="20">
        <v>339.2</v>
      </c>
      <c r="DF14" s="20">
        <v>259.2</v>
      </c>
      <c r="DG14" s="20">
        <v>198.8</v>
      </c>
      <c r="DH14" s="20">
        <v>2.8</v>
      </c>
      <c r="DI14" s="20">
        <v>103.6</v>
      </c>
      <c r="DJ14" s="20">
        <v>141.80000000000001</v>
      </c>
      <c r="DK14" s="20">
        <v>161.19999999999999</v>
      </c>
      <c r="DL14" s="20">
        <v>142.19999999999999</v>
      </c>
      <c r="DM14" s="20">
        <v>54.5</v>
      </c>
      <c r="DN14" s="20">
        <v>927.3</v>
      </c>
      <c r="DO14" s="20">
        <v>370.2</v>
      </c>
      <c r="DP14" s="20">
        <v>85</v>
      </c>
      <c r="DQ14" s="20">
        <v>472.1</v>
      </c>
      <c r="DR14" s="20">
        <v>75.8</v>
      </c>
      <c r="DS14" s="20">
        <v>294.39999999999998</v>
      </c>
      <c r="DT14" s="20">
        <v>22.7</v>
      </c>
      <c r="DU14" s="20">
        <v>30.2</v>
      </c>
      <c r="DV14" s="20">
        <v>22.9</v>
      </c>
      <c r="DW14" s="20">
        <v>159.4</v>
      </c>
      <c r="DX14" s="20">
        <v>14.5</v>
      </c>
      <c r="DY14" s="20">
        <v>120.5</v>
      </c>
      <c r="DZ14" s="20">
        <v>81.400000000000006</v>
      </c>
      <c r="EA14" s="20">
        <v>69.2</v>
      </c>
      <c r="EB14" s="20">
        <v>46.7</v>
      </c>
      <c r="EC14" s="20">
        <v>44.3</v>
      </c>
      <c r="ED14" s="17"/>
      <c r="EE14" s="18"/>
      <c r="EF14" s="18"/>
      <c r="EG14" s="18"/>
      <c r="EH14" s="18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s="12" customFormat="1" ht="15.75" x14ac:dyDescent="0.25">
      <c r="A15" s="13">
        <v>1962</v>
      </c>
      <c r="B15" s="19">
        <v>2047.4</v>
      </c>
      <c r="C15" s="20">
        <v>1690.3</v>
      </c>
      <c r="D15" s="20">
        <v>1705.4</v>
      </c>
      <c r="E15" s="20">
        <v>1652.3</v>
      </c>
      <c r="F15" s="20">
        <v>2094.4</v>
      </c>
      <c r="G15" s="20">
        <v>447.7</v>
      </c>
      <c r="H15" s="21">
        <v>3370</v>
      </c>
      <c r="I15" s="20">
        <v>4.8</v>
      </c>
      <c r="J15" s="20">
        <v>1092.9000000000001</v>
      </c>
      <c r="K15" s="20">
        <v>25.3</v>
      </c>
      <c r="L15" s="21">
        <v>568</v>
      </c>
      <c r="M15" s="21">
        <v>2969</v>
      </c>
      <c r="N15" s="20">
        <v>86</v>
      </c>
      <c r="O15" s="21">
        <v>2428</v>
      </c>
      <c r="P15" s="20">
        <v>1664.7</v>
      </c>
      <c r="Q15" s="20">
        <v>212.1</v>
      </c>
      <c r="R15" s="20">
        <v>904.2</v>
      </c>
      <c r="S15" s="20">
        <v>548.4</v>
      </c>
      <c r="T15" s="20">
        <v>275.10000000000002</v>
      </c>
      <c r="U15" s="20">
        <v>245.6</v>
      </c>
      <c r="V15" s="20">
        <v>29.5</v>
      </c>
      <c r="W15" s="20">
        <v>533.20000000000005</v>
      </c>
      <c r="X15" s="20">
        <v>85.5</v>
      </c>
      <c r="Y15" s="20">
        <v>306.7</v>
      </c>
      <c r="Z15" s="20">
        <v>181.5</v>
      </c>
      <c r="AA15" s="20">
        <v>76.7</v>
      </c>
      <c r="AB15" s="20">
        <v>48.5</v>
      </c>
      <c r="AC15" s="20">
        <v>29.3</v>
      </c>
      <c r="AD15" s="20">
        <v>19.3</v>
      </c>
      <c r="AE15" s="20">
        <v>141</v>
      </c>
      <c r="AF15" s="20">
        <v>126.3</v>
      </c>
      <c r="AG15" s="20">
        <v>8.3000000000000007</v>
      </c>
      <c r="AH15" s="20">
        <v>6.4</v>
      </c>
      <c r="AI15" s="20">
        <v>5.4</v>
      </c>
      <c r="AJ15" s="20">
        <v>1</v>
      </c>
      <c r="AK15" s="20">
        <v>-425.7</v>
      </c>
      <c r="AL15" s="20">
        <v>1061.0999999999999</v>
      </c>
      <c r="AM15" s="20">
        <v>131.1</v>
      </c>
      <c r="AN15" s="20">
        <v>930.1</v>
      </c>
      <c r="AO15" s="20">
        <v>1486.8</v>
      </c>
      <c r="AP15" s="20">
        <v>28.7</v>
      </c>
      <c r="AQ15" s="20">
        <v>1458.1</v>
      </c>
      <c r="AR15" s="20">
        <v>121.6</v>
      </c>
      <c r="AS15" s="20">
        <v>114.7</v>
      </c>
      <c r="AT15" s="20">
        <v>111.8</v>
      </c>
      <c r="AU15" s="20">
        <v>112.1</v>
      </c>
      <c r="AV15" s="20">
        <v>120.5</v>
      </c>
      <c r="AW15" s="20">
        <v>122.6</v>
      </c>
      <c r="AX15" s="20">
        <v>122.7</v>
      </c>
      <c r="AY15" s="20">
        <v>122.2</v>
      </c>
      <c r="AZ15" s="20">
        <v>123.2</v>
      </c>
      <c r="BA15" s="20">
        <v>125</v>
      </c>
      <c r="BB15" s="20">
        <v>125.8</v>
      </c>
      <c r="BC15" s="20">
        <v>123.3</v>
      </c>
      <c r="BD15" s="20">
        <v>100.3</v>
      </c>
      <c r="BE15" s="20">
        <v>111.3</v>
      </c>
      <c r="BF15" s="20">
        <v>111.3</v>
      </c>
      <c r="BG15" s="20">
        <v>111.3</v>
      </c>
      <c r="BH15" s="20">
        <v>107.9</v>
      </c>
      <c r="BI15" s="20">
        <v>107.9</v>
      </c>
      <c r="BJ15" s="20">
        <v>107.9</v>
      </c>
      <c r="BK15" s="20">
        <v>451</v>
      </c>
      <c r="BL15" s="20">
        <v>136.9</v>
      </c>
      <c r="BM15" s="20">
        <v>174</v>
      </c>
      <c r="BN15" s="20">
        <v>34.799999999999997</v>
      </c>
      <c r="BO15" s="20">
        <v>171.4</v>
      </c>
      <c r="BP15" s="20">
        <v>219</v>
      </c>
      <c r="BQ15" s="20">
        <v>75.599999999999994</v>
      </c>
      <c r="BR15" s="20">
        <v>37.5</v>
      </c>
      <c r="BS15" s="20">
        <v>202.5</v>
      </c>
      <c r="BT15" s="20">
        <v>136.9</v>
      </c>
      <c r="BU15" s="20">
        <v>14.9</v>
      </c>
      <c r="BV15" s="20">
        <v>5.7</v>
      </c>
      <c r="BW15" s="20">
        <v>76.3</v>
      </c>
      <c r="BX15" s="20">
        <v>-0.1</v>
      </c>
      <c r="BY15" s="20">
        <v>1736.2</v>
      </c>
      <c r="BZ15" s="20">
        <v>71.5</v>
      </c>
      <c r="CA15" s="20">
        <v>112.5</v>
      </c>
      <c r="CB15" s="20">
        <v>111.2</v>
      </c>
      <c r="CC15" s="20">
        <v>112.9</v>
      </c>
      <c r="CD15" s="20">
        <v>124</v>
      </c>
      <c r="CE15" s="20">
        <v>111.9</v>
      </c>
      <c r="CF15" s="20">
        <v>107.9</v>
      </c>
      <c r="CG15" s="20">
        <v>124.3</v>
      </c>
      <c r="CH15" s="20">
        <v>105.6</v>
      </c>
      <c r="CI15" s="20">
        <v>124.2</v>
      </c>
      <c r="CJ15" s="20">
        <v>124.7</v>
      </c>
      <c r="CK15" s="20">
        <v>117</v>
      </c>
      <c r="CL15" s="20">
        <v>117</v>
      </c>
      <c r="CM15" s="20">
        <v>113.8</v>
      </c>
      <c r="CN15" s="20">
        <v>112.1</v>
      </c>
      <c r="CO15" s="20">
        <v>114.5</v>
      </c>
      <c r="CP15" s="20">
        <v>110.8</v>
      </c>
      <c r="CQ15" s="20">
        <v>1077.4000000000001</v>
      </c>
      <c r="CR15" s="20">
        <v>408.4</v>
      </c>
      <c r="CS15" s="20">
        <v>92.6</v>
      </c>
      <c r="CT15" s="20">
        <v>32.4</v>
      </c>
      <c r="CU15" s="20">
        <v>32.5</v>
      </c>
      <c r="CV15" s="20">
        <v>27.7</v>
      </c>
      <c r="CW15" s="20">
        <v>315.8</v>
      </c>
      <c r="CX15" s="20">
        <v>171.9</v>
      </c>
      <c r="CY15" s="20">
        <v>16</v>
      </c>
      <c r="CZ15" s="20">
        <v>127.9</v>
      </c>
      <c r="DA15" s="20">
        <v>103.3</v>
      </c>
      <c r="DB15" s="20">
        <v>565.70000000000005</v>
      </c>
      <c r="DC15" s="20">
        <v>0</v>
      </c>
      <c r="DD15" s="20">
        <v>198.9</v>
      </c>
      <c r="DE15" s="20">
        <v>397.3</v>
      </c>
      <c r="DF15" s="20">
        <v>291.89999999999998</v>
      </c>
      <c r="DG15" s="20">
        <v>219.1</v>
      </c>
      <c r="DH15" s="20">
        <v>4.5</v>
      </c>
      <c r="DI15" s="20">
        <v>117.1</v>
      </c>
      <c r="DJ15" s="20">
        <v>165.3</v>
      </c>
      <c r="DK15" s="20">
        <v>176.2</v>
      </c>
      <c r="DL15" s="20">
        <v>167.5</v>
      </c>
      <c r="DM15" s="20">
        <v>65.5</v>
      </c>
      <c r="DN15" s="20">
        <v>1092</v>
      </c>
      <c r="DO15" s="20">
        <v>423</v>
      </c>
      <c r="DP15" s="20">
        <v>103.3</v>
      </c>
      <c r="DQ15" s="20">
        <v>565.70000000000005</v>
      </c>
      <c r="DR15" s="20">
        <v>93</v>
      </c>
      <c r="DS15" s="20">
        <v>330</v>
      </c>
      <c r="DT15" s="20">
        <v>32.4</v>
      </c>
      <c r="DU15" s="20">
        <v>32.5</v>
      </c>
      <c r="DV15" s="20">
        <v>28.1</v>
      </c>
      <c r="DW15" s="20">
        <v>171.9</v>
      </c>
      <c r="DX15" s="20">
        <v>16</v>
      </c>
      <c r="DY15" s="20">
        <v>142.1</v>
      </c>
      <c r="DZ15" s="20">
        <v>88.2</v>
      </c>
      <c r="EA15" s="20">
        <v>77.099999999999994</v>
      </c>
      <c r="EB15" s="20">
        <v>48.7</v>
      </c>
      <c r="EC15" s="20">
        <v>45.9</v>
      </c>
      <c r="ED15" s="17"/>
      <c r="EE15" s="18"/>
      <c r="EF15" s="18"/>
      <c r="EG15" s="18"/>
      <c r="EH15" s="18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s="12" customFormat="1" ht="15.75" x14ac:dyDescent="0.25">
      <c r="A16" s="13">
        <v>1963</v>
      </c>
      <c r="B16" s="19">
        <v>2271.1</v>
      </c>
      <c r="C16" s="20">
        <v>1900.4</v>
      </c>
      <c r="D16" s="20">
        <v>1892.7</v>
      </c>
      <c r="E16" s="20">
        <v>1827.8</v>
      </c>
      <c r="F16" s="20">
        <v>2333.6</v>
      </c>
      <c r="G16" s="20">
        <v>486.8</v>
      </c>
      <c r="H16" s="21">
        <v>3596</v>
      </c>
      <c r="I16" s="20">
        <v>4.7</v>
      </c>
      <c r="J16" s="20">
        <v>1211.9000000000001</v>
      </c>
      <c r="K16" s="20">
        <v>29.5</v>
      </c>
      <c r="L16" s="21">
        <v>571</v>
      </c>
      <c r="M16" s="21">
        <v>3261</v>
      </c>
      <c r="N16" s="20">
        <v>88</v>
      </c>
      <c r="O16" s="21">
        <v>2473</v>
      </c>
      <c r="P16" s="20">
        <v>1822.2</v>
      </c>
      <c r="Q16" s="20">
        <v>243.9</v>
      </c>
      <c r="R16" s="20">
        <v>968.8</v>
      </c>
      <c r="S16" s="20">
        <v>609.5</v>
      </c>
      <c r="T16" s="20">
        <v>301.39999999999998</v>
      </c>
      <c r="U16" s="20">
        <v>265.5</v>
      </c>
      <c r="V16" s="20">
        <v>35.9</v>
      </c>
      <c r="W16" s="20">
        <v>563.5</v>
      </c>
      <c r="X16" s="20">
        <v>76.7</v>
      </c>
      <c r="Y16" s="20">
        <v>322.8</v>
      </c>
      <c r="Z16" s="20">
        <v>198.4</v>
      </c>
      <c r="AA16" s="20">
        <v>66.5</v>
      </c>
      <c r="AB16" s="20">
        <v>57.9</v>
      </c>
      <c r="AC16" s="20">
        <v>36.799999999999997</v>
      </c>
      <c r="AD16" s="20">
        <v>21.1</v>
      </c>
      <c r="AE16" s="20">
        <v>164</v>
      </c>
      <c r="AF16" s="20">
        <v>148.5</v>
      </c>
      <c r="AG16" s="20">
        <v>8.1</v>
      </c>
      <c r="AH16" s="20">
        <v>7.3</v>
      </c>
      <c r="AI16" s="20">
        <v>6.1</v>
      </c>
      <c r="AJ16" s="20">
        <v>1.3</v>
      </c>
      <c r="AK16" s="20">
        <v>-425.7</v>
      </c>
      <c r="AL16" s="20">
        <v>1189.5</v>
      </c>
      <c r="AM16" s="20">
        <v>136.6</v>
      </c>
      <c r="AN16" s="20">
        <v>1052.9000000000001</v>
      </c>
      <c r="AO16" s="20">
        <v>1605.5</v>
      </c>
      <c r="AP16" s="20">
        <v>31.2</v>
      </c>
      <c r="AQ16" s="20">
        <v>1574.3</v>
      </c>
      <c r="AR16" s="20">
        <v>124.7</v>
      </c>
      <c r="AS16" s="20">
        <v>115.7</v>
      </c>
      <c r="AT16" s="20">
        <v>111</v>
      </c>
      <c r="AU16" s="20">
        <v>113.8</v>
      </c>
      <c r="AV16" s="20">
        <v>121.1</v>
      </c>
      <c r="AW16" s="20">
        <v>126.9</v>
      </c>
      <c r="AX16" s="20">
        <v>127.2</v>
      </c>
      <c r="AY16" s="20">
        <v>124.1</v>
      </c>
      <c r="AZ16" s="20">
        <v>123.3</v>
      </c>
      <c r="BA16" s="20">
        <v>125.4</v>
      </c>
      <c r="BB16" s="20">
        <v>129.4</v>
      </c>
      <c r="BC16" s="20">
        <v>125.4</v>
      </c>
      <c r="BD16" s="20">
        <v>94.5</v>
      </c>
      <c r="BE16" s="20">
        <v>116.7</v>
      </c>
      <c r="BF16" s="20">
        <v>115.3</v>
      </c>
      <c r="BG16" s="20">
        <v>117</v>
      </c>
      <c r="BH16" s="20">
        <v>110</v>
      </c>
      <c r="BI16" s="20">
        <v>114.4</v>
      </c>
      <c r="BJ16" s="20">
        <v>109.9</v>
      </c>
      <c r="BK16" s="20">
        <v>494.1</v>
      </c>
      <c r="BL16" s="20">
        <v>153.1</v>
      </c>
      <c r="BM16" s="20">
        <v>191.3</v>
      </c>
      <c r="BN16" s="20">
        <v>40.700000000000003</v>
      </c>
      <c r="BO16" s="20">
        <v>191.6</v>
      </c>
      <c r="BP16" s="20">
        <v>237.7</v>
      </c>
      <c r="BQ16" s="20">
        <v>97.7</v>
      </c>
      <c r="BR16" s="20">
        <v>39.9</v>
      </c>
      <c r="BS16" s="20">
        <v>221.8</v>
      </c>
      <c r="BT16" s="20">
        <v>151.5</v>
      </c>
      <c r="BU16" s="20">
        <v>16.100000000000001</v>
      </c>
      <c r="BV16" s="20">
        <v>6</v>
      </c>
      <c r="BW16" s="20">
        <v>84.2</v>
      </c>
      <c r="BX16" s="20">
        <v>-14.9</v>
      </c>
      <c r="BY16" s="20">
        <v>1910.9</v>
      </c>
      <c r="BZ16" s="20">
        <v>88.7</v>
      </c>
      <c r="CA16" s="20">
        <v>114.9</v>
      </c>
      <c r="CB16" s="20">
        <v>114.1</v>
      </c>
      <c r="CC16" s="20">
        <v>111.2</v>
      </c>
      <c r="CD16" s="20">
        <v>129.19999999999999</v>
      </c>
      <c r="CE16" s="20">
        <v>114</v>
      </c>
      <c r="CF16" s="20">
        <v>105.8</v>
      </c>
      <c r="CG16" s="20">
        <v>128</v>
      </c>
      <c r="CH16" s="20">
        <v>128</v>
      </c>
      <c r="CI16" s="20">
        <v>124.5</v>
      </c>
      <c r="CJ16" s="20">
        <v>127.1</v>
      </c>
      <c r="CK16" s="20">
        <v>119.7</v>
      </c>
      <c r="CL16" s="20">
        <v>119.7</v>
      </c>
      <c r="CM16" s="20">
        <v>107.9</v>
      </c>
      <c r="CN16" s="20">
        <v>113.6</v>
      </c>
      <c r="CO16" s="20">
        <v>115.9</v>
      </c>
      <c r="CP16" s="20">
        <v>118.9</v>
      </c>
      <c r="CQ16" s="20">
        <v>1147.4000000000001</v>
      </c>
      <c r="CR16" s="20">
        <v>461.3</v>
      </c>
      <c r="CS16" s="20">
        <v>112.3</v>
      </c>
      <c r="CT16" s="20">
        <v>41.7</v>
      </c>
      <c r="CU16" s="20">
        <v>35.9</v>
      </c>
      <c r="CV16" s="20">
        <v>34.700000000000003</v>
      </c>
      <c r="CW16" s="20">
        <v>349</v>
      </c>
      <c r="CX16" s="20">
        <v>187.8</v>
      </c>
      <c r="CY16" s="20">
        <v>19</v>
      </c>
      <c r="CZ16" s="20">
        <v>142.19999999999999</v>
      </c>
      <c r="DA16" s="20">
        <v>113.2</v>
      </c>
      <c r="DB16" s="20">
        <v>572.9</v>
      </c>
      <c r="DC16" s="20">
        <v>0</v>
      </c>
      <c r="DD16" s="20">
        <v>226.4</v>
      </c>
      <c r="DE16" s="20">
        <v>452.2</v>
      </c>
      <c r="DF16" s="20">
        <v>317.39999999999998</v>
      </c>
      <c r="DG16" s="20">
        <v>244.5</v>
      </c>
      <c r="DH16" s="20">
        <v>5.0999999999999996</v>
      </c>
      <c r="DI16" s="20">
        <v>130.9</v>
      </c>
      <c r="DJ16" s="20">
        <v>179.2</v>
      </c>
      <c r="DK16" s="20">
        <v>212.6</v>
      </c>
      <c r="DL16" s="20">
        <v>194.7</v>
      </c>
      <c r="DM16" s="20">
        <v>80.599999999999994</v>
      </c>
      <c r="DN16" s="20">
        <v>1159.7</v>
      </c>
      <c r="DO16" s="20">
        <v>473.6</v>
      </c>
      <c r="DP16" s="20">
        <v>113.2</v>
      </c>
      <c r="DQ16" s="20">
        <v>572.9</v>
      </c>
      <c r="DR16" s="20">
        <v>112.8</v>
      </c>
      <c r="DS16" s="20">
        <v>360.8</v>
      </c>
      <c r="DT16" s="20">
        <v>41.7</v>
      </c>
      <c r="DU16" s="20">
        <v>35.9</v>
      </c>
      <c r="DV16" s="20">
        <v>35.200000000000003</v>
      </c>
      <c r="DW16" s="20">
        <v>187.8</v>
      </c>
      <c r="DX16" s="20">
        <v>19</v>
      </c>
      <c r="DY16" s="20">
        <v>154</v>
      </c>
      <c r="DZ16" s="20">
        <v>102</v>
      </c>
      <c r="EA16" s="20">
        <v>86.8</v>
      </c>
      <c r="EB16" s="20">
        <v>51</v>
      </c>
      <c r="EC16" s="20">
        <v>47.4</v>
      </c>
      <c r="ED16" s="17"/>
      <c r="EE16" s="18"/>
      <c r="EF16" s="18"/>
      <c r="EG16" s="18"/>
      <c r="EH16" s="18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s="12" customFormat="1" ht="15.75" x14ac:dyDescent="0.25">
      <c r="A17" s="13">
        <v>1964</v>
      </c>
      <c r="B17" s="19">
        <v>2487.9</v>
      </c>
      <c r="C17" s="20">
        <v>2044.7</v>
      </c>
      <c r="D17" s="20">
        <v>2042.1</v>
      </c>
      <c r="E17" s="20">
        <v>1963.5</v>
      </c>
      <c r="F17" s="20">
        <v>2570.5</v>
      </c>
      <c r="G17" s="20">
        <v>584.1</v>
      </c>
      <c r="H17" s="21">
        <v>3802</v>
      </c>
      <c r="I17" s="20">
        <v>4.7</v>
      </c>
      <c r="J17" s="20">
        <v>1322.6</v>
      </c>
      <c r="K17" s="20">
        <v>34.6</v>
      </c>
      <c r="L17" s="21">
        <v>583</v>
      </c>
      <c r="M17" s="21">
        <v>3421</v>
      </c>
      <c r="N17" s="20">
        <v>89.9</v>
      </c>
      <c r="O17" s="21">
        <v>2523</v>
      </c>
      <c r="P17" s="20">
        <v>2053.6999999999998</v>
      </c>
      <c r="Q17" s="20">
        <v>280.39999999999998</v>
      </c>
      <c r="R17" s="20">
        <v>1097.5</v>
      </c>
      <c r="S17" s="20">
        <v>675.8</v>
      </c>
      <c r="T17" s="20">
        <v>342.3</v>
      </c>
      <c r="U17" s="20">
        <v>294.7</v>
      </c>
      <c r="V17" s="20">
        <v>47.7</v>
      </c>
      <c r="W17" s="20">
        <v>660.7</v>
      </c>
      <c r="X17" s="20">
        <v>76.599999999999994</v>
      </c>
      <c r="Y17" s="20">
        <v>381.2</v>
      </c>
      <c r="Z17" s="20">
        <v>219.8</v>
      </c>
      <c r="AA17" s="20">
        <v>89</v>
      </c>
      <c r="AB17" s="20">
        <v>72.5</v>
      </c>
      <c r="AC17" s="20">
        <v>43.2</v>
      </c>
      <c r="AD17" s="20">
        <v>29.3</v>
      </c>
      <c r="AE17" s="20">
        <v>202.9</v>
      </c>
      <c r="AF17" s="20">
        <v>187</v>
      </c>
      <c r="AG17" s="20">
        <v>5.6</v>
      </c>
      <c r="AH17" s="20">
        <v>10.3</v>
      </c>
      <c r="AI17" s="20">
        <v>8.5</v>
      </c>
      <c r="AJ17" s="20">
        <v>1.8</v>
      </c>
      <c r="AK17" s="20">
        <v>-568.79999999999995</v>
      </c>
      <c r="AL17" s="20">
        <v>1303.7</v>
      </c>
      <c r="AM17" s="20">
        <v>152.5</v>
      </c>
      <c r="AN17" s="20">
        <v>1151.2</v>
      </c>
      <c r="AO17" s="20">
        <v>1872.5</v>
      </c>
      <c r="AP17" s="20">
        <v>31.8</v>
      </c>
      <c r="AQ17" s="20">
        <v>1840.7</v>
      </c>
      <c r="AR17" s="20">
        <v>128.30000000000001</v>
      </c>
      <c r="AS17" s="20">
        <v>117.5</v>
      </c>
      <c r="AT17" s="20">
        <v>113.2</v>
      </c>
      <c r="AU17" s="20">
        <v>115.6</v>
      </c>
      <c r="AV17" s="20">
        <v>122.7</v>
      </c>
      <c r="AW17" s="20">
        <v>129.30000000000001</v>
      </c>
      <c r="AX17" s="20">
        <v>130.1</v>
      </c>
      <c r="AY17" s="20">
        <v>124.6</v>
      </c>
      <c r="AZ17" s="20">
        <v>131.4</v>
      </c>
      <c r="BA17" s="20">
        <v>132.19999999999999</v>
      </c>
      <c r="BB17" s="20">
        <v>131.9</v>
      </c>
      <c r="BC17" s="20">
        <v>126.9</v>
      </c>
      <c r="BD17" s="20">
        <v>97.4</v>
      </c>
      <c r="BE17" s="20">
        <v>119</v>
      </c>
      <c r="BF17" s="20">
        <v>116.9</v>
      </c>
      <c r="BG17" s="20">
        <v>119</v>
      </c>
      <c r="BH17" s="20">
        <v>111.5</v>
      </c>
      <c r="BI17" s="20">
        <v>118.6</v>
      </c>
      <c r="BJ17" s="20">
        <v>111.4</v>
      </c>
      <c r="BK17" s="20">
        <v>531.70000000000005</v>
      </c>
      <c r="BL17" s="20">
        <v>173.7</v>
      </c>
      <c r="BM17" s="20">
        <v>230.1</v>
      </c>
      <c r="BN17" s="20">
        <v>48.5</v>
      </c>
      <c r="BO17" s="20">
        <v>209.7</v>
      </c>
      <c r="BP17" s="20">
        <v>259.5</v>
      </c>
      <c r="BQ17" s="20">
        <v>107.4</v>
      </c>
      <c r="BR17" s="20">
        <v>48</v>
      </c>
      <c r="BS17" s="20">
        <v>248.9</v>
      </c>
      <c r="BT17" s="20">
        <v>175.1</v>
      </c>
      <c r="BU17" s="20">
        <v>17.3</v>
      </c>
      <c r="BV17" s="20">
        <v>5.9</v>
      </c>
      <c r="BW17" s="20">
        <v>100.4</v>
      </c>
      <c r="BX17" s="20">
        <v>-0.9</v>
      </c>
      <c r="BY17" s="20">
        <v>2155.1999999999998</v>
      </c>
      <c r="BZ17" s="20">
        <v>101.5</v>
      </c>
      <c r="CA17" s="20">
        <v>118.4</v>
      </c>
      <c r="CB17" s="20">
        <v>117.1</v>
      </c>
      <c r="CC17" s="20">
        <v>111.8</v>
      </c>
      <c r="CD17" s="20">
        <v>130.80000000000001</v>
      </c>
      <c r="CE17" s="20">
        <v>115.4</v>
      </c>
      <c r="CF17" s="20">
        <v>107.6</v>
      </c>
      <c r="CG17" s="20">
        <v>130.9</v>
      </c>
      <c r="CH17" s="20">
        <v>130.1</v>
      </c>
      <c r="CI17" s="20">
        <v>122</v>
      </c>
      <c r="CJ17" s="20">
        <v>126.4</v>
      </c>
      <c r="CK17" s="20">
        <v>122.3</v>
      </c>
      <c r="CL17" s="20">
        <v>122.3</v>
      </c>
      <c r="CM17" s="20">
        <v>111.6</v>
      </c>
      <c r="CN17" s="20">
        <v>115</v>
      </c>
      <c r="CO17" s="20">
        <v>117.6</v>
      </c>
      <c r="CP17" s="20">
        <v>120.5</v>
      </c>
      <c r="CQ17" s="20">
        <v>1341.8</v>
      </c>
      <c r="CR17" s="20">
        <v>487.3</v>
      </c>
      <c r="CS17" s="20">
        <v>149.19999999999999</v>
      </c>
      <c r="CT17" s="20">
        <v>58</v>
      </c>
      <c r="CU17" s="20">
        <v>46.7</v>
      </c>
      <c r="CV17" s="20">
        <v>44.5</v>
      </c>
      <c r="CW17" s="20">
        <v>338.6</v>
      </c>
      <c r="CX17" s="20">
        <v>177.2</v>
      </c>
      <c r="CY17" s="20">
        <v>22</v>
      </c>
      <c r="CZ17" s="20">
        <v>139.4</v>
      </c>
      <c r="DA17" s="20">
        <v>133.19999999999999</v>
      </c>
      <c r="DB17" s="20">
        <v>720.8</v>
      </c>
      <c r="DC17" s="20">
        <v>0</v>
      </c>
      <c r="DD17" s="20">
        <v>204.4</v>
      </c>
      <c r="DE17" s="20">
        <v>504.7</v>
      </c>
      <c r="DF17" s="20">
        <v>354.8</v>
      </c>
      <c r="DG17" s="20">
        <v>275.39999999999998</v>
      </c>
      <c r="DH17" s="20">
        <v>5.2</v>
      </c>
      <c r="DI17" s="20">
        <v>140.69999999999999</v>
      </c>
      <c r="DJ17" s="20">
        <v>194.5</v>
      </c>
      <c r="DK17" s="20">
        <v>227.8</v>
      </c>
      <c r="DL17" s="20">
        <v>219.8</v>
      </c>
      <c r="DM17" s="20">
        <v>95.8</v>
      </c>
      <c r="DN17" s="20">
        <v>1353.8</v>
      </c>
      <c r="DO17" s="20">
        <v>499.8</v>
      </c>
      <c r="DP17" s="20">
        <v>133.19999999999999</v>
      </c>
      <c r="DQ17" s="20">
        <v>720.8</v>
      </c>
      <c r="DR17" s="20">
        <v>149.6</v>
      </c>
      <c r="DS17" s="20">
        <v>350.2</v>
      </c>
      <c r="DT17" s="20">
        <v>58</v>
      </c>
      <c r="DU17" s="20">
        <v>46.7</v>
      </c>
      <c r="DV17" s="20">
        <v>44.9</v>
      </c>
      <c r="DW17" s="20">
        <v>177.2</v>
      </c>
      <c r="DX17" s="20">
        <v>22</v>
      </c>
      <c r="DY17" s="20">
        <v>151</v>
      </c>
      <c r="DZ17" s="20">
        <v>115.3</v>
      </c>
      <c r="EA17" s="20">
        <v>94</v>
      </c>
      <c r="EB17" s="20">
        <v>58.3</v>
      </c>
      <c r="EC17" s="20">
        <v>54.3</v>
      </c>
      <c r="ED17" s="17"/>
      <c r="EE17" s="18"/>
      <c r="EF17" s="18"/>
      <c r="EG17" s="18"/>
      <c r="EH17" s="18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12" customFormat="1" ht="15.75" x14ac:dyDescent="0.25">
      <c r="A18" s="13">
        <v>1965</v>
      </c>
      <c r="B18" s="19">
        <v>2763.9</v>
      </c>
      <c r="C18" s="20">
        <v>2230.1</v>
      </c>
      <c r="D18" s="20">
        <v>2222.6</v>
      </c>
      <c r="E18" s="20">
        <v>2134.5</v>
      </c>
      <c r="F18" s="20">
        <v>2881.5</v>
      </c>
      <c r="G18" s="20">
        <v>719.6</v>
      </c>
      <c r="H18" s="21">
        <v>4070</v>
      </c>
      <c r="I18" s="20">
        <v>4.7</v>
      </c>
      <c r="J18" s="20">
        <v>1459</v>
      </c>
      <c r="K18" s="20">
        <v>41.9</v>
      </c>
      <c r="L18" s="21">
        <v>604</v>
      </c>
      <c r="M18" s="21">
        <v>3602</v>
      </c>
      <c r="N18" s="20">
        <v>92.1</v>
      </c>
      <c r="O18" s="21">
        <v>2568</v>
      </c>
      <c r="P18" s="20">
        <v>2250.6</v>
      </c>
      <c r="Q18" s="20">
        <v>309.8</v>
      </c>
      <c r="R18" s="20">
        <v>1180.0999999999999</v>
      </c>
      <c r="S18" s="20">
        <v>760.7</v>
      </c>
      <c r="T18" s="20">
        <v>380.1</v>
      </c>
      <c r="U18" s="20">
        <v>335.3</v>
      </c>
      <c r="V18" s="20">
        <v>44.8</v>
      </c>
      <c r="W18" s="20">
        <v>847.8</v>
      </c>
      <c r="X18" s="20">
        <v>128.19999999999999</v>
      </c>
      <c r="Y18" s="20">
        <v>500.8</v>
      </c>
      <c r="Z18" s="20">
        <v>315.7</v>
      </c>
      <c r="AA18" s="20">
        <v>110.3</v>
      </c>
      <c r="AB18" s="20">
        <v>74.8</v>
      </c>
      <c r="AC18" s="20">
        <v>46.6</v>
      </c>
      <c r="AD18" s="20">
        <v>28.2</v>
      </c>
      <c r="AE18" s="20">
        <v>218.8</v>
      </c>
      <c r="AF18" s="20">
        <v>202.2</v>
      </c>
      <c r="AG18" s="20">
        <v>4.4000000000000004</v>
      </c>
      <c r="AH18" s="20">
        <v>12.3</v>
      </c>
      <c r="AI18" s="20">
        <v>10.1</v>
      </c>
      <c r="AJ18" s="20">
        <v>2.2000000000000002</v>
      </c>
      <c r="AK18" s="20">
        <v>-714.6</v>
      </c>
      <c r="AL18" s="20">
        <v>1393.1</v>
      </c>
      <c r="AM18" s="20">
        <v>146.6</v>
      </c>
      <c r="AN18" s="20">
        <v>1246.5</v>
      </c>
      <c r="AO18" s="20">
        <v>2107.6999999999998</v>
      </c>
      <c r="AP18" s="20">
        <v>35.799999999999997</v>
      </c>
      <c r="AQ18" s="20">
        <v>2071.8000000000002</v>
      </c>
      <c r="AR18" s="20">
        <v>131.69999999999999</v>
      </c>
      <c r="AS18" s="20">
        <v>119.3</v>
      </c>
      <c r="AT18" s="20">
        <v>111.3</v>
      </c>
      <c r="AU18" s="20">
        <v>118</v>
      </c>
      <c r="AV18" s="20">
        <v>125</v>
      </c>
      <c r="AW18" s="20">
        <v>132</v>
      </c>
      <c r="AX18" s="20">
        <v>132.4</v>
      </c>
      <c r="AY18" s="20">
        <v>128.9</v>
      </c>
      <c r="AZ18" s="20">
        <v>132.1</v>
      </c>
      <c r="BA18" s="20">
        <v>135.5</v>
      </c>
      <c r="BB18" s="20">
        <v>137.5</v>
      </c>
      <c r="BC18" s="20">
        <v>131.19999999999999</v>
      </c>
      <c r="BD18" s="20">
        <v>99.7</v>
      </c>
      <c r="BE18" s="20">
        <v>123.2</v>
      </c>
      <c r="BF18" s="20">
        <v>118.6</v>
      </c>
      <c r="BG18" s="20">
        <v>123.6</v>
      </c>
      <c r="BH18" s="20">
        <v>114.1</v>
      </c>
      <c r="BI18" s="20">
        <v>120.5</v>
      </c>
      <c r="BJ18" s="20">
        <v>114</v>
      </c>
      <c r="BK18" s="20">
        <v>568.6</v>
      </c>
      <c r="BL18" s="20">
        <v>188.5</v>
      </c>
      <c r="BM18" s="20">
        <v>244</v>
      </c>
      <c r="BN18" s="20">
        <v>60.1</v>
      </c>
      <c r="BO18" s="20">
        <v>233</v>
      </c>
      <c r="BP18" s="20">
        <v>277.10000000000002</v>
      </c>
      <c r="BQ18" s="20">
        <v>117.8</v>
      </c>
      <c r="BR18" s="20">
        <v>55.4</v>
      </c>
      <c r="BS18" s="20">
        <v>266.5</v>
      </c>
      <c r="BT18" s="20">
        <v>212.2</v>
      </c>
      <c r="BU18" s="20">
        <v>18.7</v>
      </c>
      <c r="BV18" s="20">
        <v>7.3</v>
      </c>
      <c r="BW18" s="20">
        <v>118.2</v>
      </c>
      <c r="BX18" s="20">
        <v>7.4</v>
      </c>
      <c r="BY18" s="20">
        <v>2374.6999999999998</v>
      </c>
      <c r="BZ18" s="20">
        <v>124.1</v>
      </c>
      <c r="CA18" s="20">
        <v>120.1</v>
      </c>
      <c r="CB18" s="20">
        <v>121.6</v>
      </c>
      <c r="CC18" s="20">
        <v>113.1</v>
      </c>
      <c r="CD18" s="20">
        <v>134.4</v>
      </c>
      <c r="CE18" s="20">
        <v>117.1</v>
      </c>
      <c r="CF18" s="20">
        <v>106.1</v>
      </c>
      <c r="CG18" s="20">
        <v>134.1</v>
      </c>
      <c r="CH18" s="20">
        <v>132.4</v>
      </c>
      <c r="CI18" s="20">
        <v>126.5</v>
      </c>
      <c r="CJ18" s="20">
        <v>129.80000000000001</v>
      </c>
      <c r="CK18" s="20">
        <v>125.2</v>
      </c>
      <c r="CL18" s="20">
        <v>125.2</v>
      </c>
      <c r="CM18" s="20">
        <v>114</v>
      </c>
      <c r="CN18" s="20">
        <v>116.7</v>
      </c>
      <c r="CO18" s="20">
        <v>119.7</v>
      </c>
      <c r="CP18" s="20">
        <v>128.1</v>
      </c>
      <c r="CQ18" s="20">
        <v>1504.3</v>
      </c>
      <c r="CR18" s="20">
        <v>536.20000000000005</v>
      </c>
      <c r="CS18" s="20">
        <v>167.1</v>
      </c>
      <c r="CT18" s="20">
        <v>58.9</v>
      </c>
      <c r="CU18" s="20">
        <v>47.7</v>
      </c>
      <c r="CV18" s="20">
        <v>60.5</v>
      </c>
      <c r="CW18" s="20">
        <v>369.1</v>
      </c>
      <c r="CX18" s="20">
        <v>200</v>
      </c>
      <c r="CY18" s="20">
        <v>23.2</v>
      </c>
      <c r="CZ18" s="20">
        <v>145.9</v>
      </c>
      <c r="DA18" s="20">
        <v>144</v>
      </c>
      <c r="DB18" s="20">
        <v>824.1</v>
      </c>
      <c r="DC18" s="20">
        <v>0</v>
      </c>
      <c r="DD18" s="20">
        <v>189.6</v>
      </c>
      <c r="DE18" s="20">
        <v>552.5</v>
      </c>
      <c r="DF18" s="20">
        <v>402.3</v>
      </c>
      <c r="DG18" s="20">
        <v>306.8</v>
      </c>
      <c r="DH18" s="20">
        <v>5.4</v>
      </c>
      <c r="DI18" s="20">
        <v>175.3</v>
      </c>
      <c r="DJ18" s="20">
        <v>213.1</v>
      </c>
      <c r="DK18" s="20">
        <v>252.7</v>
      </c>
      <c r="DL18" s="20">
        <v>250</v>
      </c>
      <c r="DM18" s="20">
        <v>118</v>
      </c>
      <c r="DN18" s="20">
        <v>1514.6</v>
      </c>
      <c r="DO18" s="20">
        <v>546.1</v>
      </c>
      <c r="DP18" s="20">
        <v>144</v>
      </c>
      <c r="DQ18" s="20">
        <v>824.5</v>
      </c>
      <c r="DR18" s="20">
        <v>167.1</v>
      </c>
      <c r="DS18" s="20">
        <v>379</v>
      </c>
      <c r="DT18" s="20">
        <v>58.9</v>
      </c>
      <c r="DU18" s="20">
        <v>47.7</v>
      </c>
      <c r="DV18" s="20">
        <v>60.5</v>
      </c>
      <c r="DW18" s="20">
        <v>200</v>
      </c>
      <c r="DX18" s="20">
        <v>23.2</v>
      </c>
      <c r="DY18" s="20">
        <v>155.80000000000001</v>
      </c>
      <c r="DZ18" s="20">
        <v>125.4</v>
      </c>
      <c r="EA18" s="20">
        <v>97.2</v>
      </c>
      <c r="EB18" s="20">
        <v>63.2</v>
      </c>
      <c r="EC18" s="20">
        <v>57.8</v>
      </c>
      <c r="ED18" s="17"/>
      <c r="EE18" s="18"/>
      <c r="EF18" s="18"/>
      <c r="EG18" s="18"/>
      <c r="EH18" s="18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12" customFormat="1" ht="15.75" x14ac:dyDescent="0.25">
      <c r="A19" s="13">
        <v>1966</v>
      </c>
      <c r="B19" s="19">
        <v>3019.4</v>
      </c>
      <c r="C19" s="20">
        <v>2441.1</v>
      </c>
      <c r="D19" s="20">
        <v>2447.6</v>
      </c>
      <c r="E19" s="20">
        <v>2345.1999999999998</v>
      </c>
      <c r="F19" s="20">
        <v>3170.5</v>
      </c>
      <c r="G19" s="20">
        <v>744.6</v>
      </c>
      <c r="H19" s="21">
        <v>4418</v>
      </c>
      <c r="I19" s="20">
        <v>4.7</v>
      </c>
      <c r="J19" s="20">
        <v>1605.4</v>
      </c>
      <c r="K19" s="20">
        <v>50.3</v>
      </c>
      <c r="L19" s="21">
        <v>634</v>
      </c>
      <c r="M19" s="21">
        <v>3674</v>
      </c>
      <c r="N19" s="20">
        <v>94.2</v>
      </c>
      <c r="O19" s="21">
        <v>2603</v>
      </c>
      <c r="P19" s="20">
        <v>2459.3000000000002</v>
      </c>
      <c r="Q19" s="20">
        <v>364.7</v>
      </c>
      <c r="R19" s="20">
        <v>1280.4000000000001</v>
      </c>
      <c r="S19" s="20">
        <v>814.2</v>
      </c>
      <c r="T19" s="20">
        <v>403.7</v>
      </c>
      <c r="U19" s="20">
        <v>360.7</v>
      </c>
      <c r="V19" s="20">
        <v>43</v>
      </c>
      <c r="W19" s="20">
        <v>875.6</v>
      </c>
      <c r="X19" s="20">
        <v>131.1</v>
      </c>
      <c r="Y19" s="20">
        <v>504.6</v>
      </c>
      <c r="Z19" s="20">
        <v>324.3</v>
      </c>
      <c r="AA19" s="20">
        <v>118.4</v>
      </c>
      <c r="AB19" s="20">
        <v>61.8</v>
      </c>
      <c r="AC19" s="20">
        <v>46.1</v>
      </c>
      <c r="AD19" s="20">
        <v>15.8</v>
      </c>
      <c r="AE19" s="20">
        <v>240</v>
      </c>
      <c r="AF19" s="20">
        <v>219.5</v>
      </c>
      <c r="AG19" s="20">
        <v>4.9000000000000004</v>
      </c>
      <c r="AH19" s="20">
        <v>15.6</v>
      </c>
      <c r="AI19" s="20">
        <v>12.9</v>
      </c>
      <c r="AJ19" s="20">
        <v>2.7</v>
      </c>
      <c r="AK19" s="20">
        <v>-719.2</v>
      </c>
      <c r="AL19" s="20">
        <v>1630.3</v>
      </c>
      <c r="AM19" s="20">
        <v>168.9</v>
      </c>
      <c r="AN19" s="20">
        <v>1461.4</v>
      </c>
      <c r="AO19" s="20">
        <v>2349.5</v>
      </c>
      <c r="AP19" s="20">
        <v>53.9</v>
      </c>
      <c r="AQ19" s="20">
        <v>2295.6</v>
      </c>
      <c r="AR19" s="20">
        <v>134.80000000000001</v>
      </c>
      <c r="AS19" s="20">
        <v>121.6</v>
      </c>
      <c r="AT19" s="20">
        <v>116.2</v>
      </c>
      <c r="AU19" s="20">
        <v>120.5</v>
      </c>
      <c r="AV19" s="20">
        <v>126.1</v>
      </c>
      <c r="AW19" s="20">
        <v>135.9</v>
      </c>
      <c r="AX19" s="20">
        <v>136.19999999999999</v>
      </c>
      <c r="AY19" s="20">
        <v>133.5</v>
      </c>
      <c r="AZ19" s="20">
        <v>134.6</v>
      </c>
      <c r="BA19" s="20">
        <v>137.80000000000001</v>
      </c>
      <c r="BB19" s="20">
        <v>139.19999999999999</v>
      </c>
      <c r="BC19" s="20">
        <v>134.9</v>
      </c>
      <c r="BD19" s="20">
        <v>98.6</v>
      </c>
      <c r="BE19" s="20">
        <v>127</v>
      </c>
      <c r="BF19" s="20">
        <v>121.4</v>
      </c>
      <c r="BG19" s="20">
        <v>127.5</v>
      </c>
      <c r="BH19" s="20">
        <v>116.7</v>
      </c>
      <c r="BI19" s="20">
        <v>122.6</v>
      </c>
      <c r="BJ19" s="20">
        <v>116.6</v>
      </c>
      <c r="BK19" s="20">
        <v>606.29999999999995</v>
      </c>
      <c r="BL19" s="20">
        <v>204.7</v>
      </c>
      <c r="BM19" s="20">
        <v>284.60000000000002</v>
      </c>
      <c r="BN19" s="20">
        <v>66.8</v>
      </c>
      <c r="BO19" s="20">
        <v>254.8</v>
      </c>
      <c r="BP19" s="20">
        <v>309.2</v>
      </c>
      <c r="BQ19" s="20">
        <v>132</v>
      </c>
      <c r="BR19" s="20">
        <v>57.9</v>
      </c>
      <c r="BS19" s="20">
        <v>317.39999999999998</v>
      </c>
      <c r="BT19" s="20">
        <v>224.5</v>
      </c>
      <c r="BU19" s="20">
        <v>20.2</v>
      </c>
      <c r="BV19" s="20">
        <v>7.9</v>
      </c>
      <c r="BW19" s="20">
        <v>129.5</v>
      </c>
      <c r="BX19" s="20">
        <v>7.8</v>
      </c>
      <c r="BY19" s="20">
        <v>2603.5</v>
      </c>
      <c r="BZ19" s="20">
        <v>144.19999999999999</v>
      </c>
      <c r="CA19" s="20">
        <v>122.4</v>
      </c>
      <c r="CB19" s="20">
        <v>121.3</v>
      </c>
      <c r="CC19" s="20">
        <v>115</v>
      </c>
      <c r="CD19" s="20">
        <v>140.69999999999999</v>
      </c>
      <c r="CE19" s="20">
        <v>117.5</v>
      </c>
      <c r="CF19" s="20">
        <v>106.8</v>
      </c>
      <c r="CG19" s="20">
        <v>137.69999999999999</v>
      </c>
      <c r="CH19" s="20">
        <v>133</v>
      </c>
      <c r="CI19" s="20">
        <v>131.5</v>
      </c>
      <c r="CJ19" s="20">
        <v>135.80000000000001</v>
      </c>
      <c r="CK19" s="20">
        <v>128.19999999999999</v>
      </c>
      <c r="CL19" s="20">
        <v>128.19999999999999</v>
      </c>
      <c r="CM19" s="20">
        <v>113.3</v>
      </c>
      <c r="CN19" s="20">
        <v>119.4</v>
      </c>
      <c r="CO19" s="20">
        <v>121.8</v>
      </c>
      <c r="CP19" s="20">
        <v>126.3</v>
      </c>
      <c r="CQ19" s="20">
        <v>1645.9</v>
      </c>
      <c r="CR19" s="20">
        <v>578.20000000000005</v>
      </c>
      <c r="CS19" s="20">
        <v>179.9</v>
      </c>
      <c r="CT19" s="20">
        <v>70.3</v>
      </c>
      <c r="CU19" s="20">
        <v>43.7</v>
      </c>
      <c r="CV19" s="20">
        <v>65.900000000000006</v>
      </c>
      <c r="CW19" s="20">
        <v>398.3</v>
      </c>
      <c r="CX19" s="20">
        <v>216</v>
      </c>
      <c r="CY19" s="20">
        <v>27.1</v>
      </c>
      <c r="CZ19" s="20">
        <v>155.19999999999999</v>
      </c>
      <c r="DA19" s="20">
        <v>165.1</v>
      </c>
      <c r="DB19" s="20">
        <v>902.6</v>
      </c>
      <c r="DC19" s="20">
        <v>0</v>
      </c>
      <c r="DD19" s="20">
        <v>184.8</v>
      </c>
      <c r="DE19" s="20">
        <v>613.6</v>
      </c>
      <c r="DF19" s="20">
        <v>444.2</v>
      </c>
      <c r="DG19" s="20">
        <v>340.2</v>
      </c>
      <c r="DH19" s="20">
        <v>5.3</v>
      </c>
      <c r="DI19" s="20">
        <v>196.3</v>
      </c>
      <c r="DJ19" s="20">
        <v>235.4</v>
      </c>
      <c r="DK19" s="20">
        <v>295.10000000000002</v>
      </c>
      <c r="DL19" s="20">
        <v>277.3</v>
      </c>
      <c r="DM19" s="20">
        <v>156.9</v>
      </c>
      <c r="DN19" s="20">
        <v>1658.6</v>
      </c>
      <c r="DO19" s="20">
        <v>599.1</v>
      </c>
      <c r="DP19" s="20">
        <v>156</v>
      </c>
      <c r="DQ19" s="20">
        <v>903.5</v>
      </c>
      <c r="DR19" s="20">
        <v>179.9</v>
      </c>
      <c r="DS19" s="20">
        <v>419.2</v>
      </c>
      <c r="DT19" s="20">
        <v>70.3</v>
      </c>
      <c r="DU19" s="20">
        <v>43.7</v>
      </c>
      <c r="DV19" s="20">
        <v>65.900000000000006</v>
      </c>
      <c r="DW19" s="20">
        <v>216</v>
      </c>
      <c r="DX19" s="20">
        <v>27.1</v>
      </c>
      <c r="DY19" s="20">
        <v>176.1</v>
      </c>
      <c r="DZ19" s="20">
        <v>141</v>
      </c>
      <c r="EA19" s="20">
        <v>110.2</v>
      </c>
      <c r="EB19" s="20">
        <v>63.7</v>
      </c>
      <c r="EC19" s="20">
        <v>58.6</v>
      </c>
      <c r="ED19" s="17"/>
      <c r="EE19" s="18"/>
      <c r="EF19" s="18"/>
      <c r="EG19" s="18"/>
      <c r="EH19" s="18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s="12" customFormat="1" ht="15.75" x14ac:dyDescent="0.25">
      <c r="A20" s="13">
        <v>1967</v>
      </c>
      <c r="B20" s="19">
        <v>3307</v>
      </c>
      <c r="C20" s="20">
        <v>2644.2</v>
      </c>
      <c r="D20" s="20">
        <v>2673.3</v>
      </c>
      <c r="E20" s="20">
        <v>2558.6999999999998</v>
      </c>
      <c r="F20" s="20">
        <v>3532.7</v>
      </c>
      <c r="G20" s="20">
        <v>900.5</v>
      </c>
      <c r="H20" s="21">
        <v>4789</v>
      </c>
      <c r="I20" s="20">
        <v>4.7</v>
      </c>
      <c r="J20" s="20">
        <v>1781.7</v>
      </c>
      <c r="K20" s="20">
        <v>65.5</v>
      </c>
      <c r="L20" s="21">
        <v>644</v>
      </c>
      <c r="M20" s="21">
        <v>3844</v>
      </c>
      <c r="N20" s="20">
        <v>98.3</v>
      </c>
      <c r="O20" s="21">
        <v>2623</v>
      </c>
      <c r="P20" s="20">
        <v>2636.6</v>
      </c>
      <c r="Q20" s="20">
        <v>379.4</v>
      </c>
      <c r="R20" s="20">
        <v>1392.5</v>
      </c>
      <c r="S20" s="20">
        <v>864.7</v>
      </c>
      <c r="T20" s="20">
        <v>481</v>
      </c>
      <c r="U20" s="20">
        <v>416.2</v>
      </c>
      <c r="V20" s="20">
        <v>64.7</v>
      </c>
      <c r="W20" s="20">
        <v>936</v>
      </c>
      <c r="X20" s="20">
        <v>35.5</v>
      </c>
      <c r="Y20" s="20">
        <v>627.6</v>
      </c>
      <c r="Z20" s="20">
        <v>395.8</v>
      </c>
      <c r="AA20" s="20">
        <v>158</v>
      </c>
      <c r="AB20" s="20">
        <v>73.900000000000006</v>
      </c>
      <c r="AC20" s="20">
        <v>56.7</v>
      </c>
      <c r="AD20" s="20">
        <v>17.2</v>
      </c>
      <c r="AE20" s="20">
        <v>272.89999999999998</v>
      </c>
      <c r="AF20" s="20">
        <v>247.6</v>
      </c>
      <c r="AG20" s="20">
        <v>6.5</v>
      </c>
      <c r="AH20" s="20">
        <v>18.8</v>
      </c>
      <c r="AI20" s="20">
        <v>16.2</v>
      </c>
      <c r="AJ20" s="20">
        <v>2.6</v>
      </c>
      <c r="AK20" s="20">
        <v>-745.9</v>
      </c>
      <c r="AL20" s="20">
        <v>1868.6</v>
      </c>
      <c r="AM20" s="20">
        <v>182.2</v>
      </c>
      <c r="AN20" s="20">
        <v>1686.3</v>
      </c>
      <c r="AO20" s="20">
        <v>2614.4</v>
      </c>
      <c r="AP20" s="20">
        <v>53.2</v>
      </c>
      <c r="AQ20" s="20">
        <v>2561.1999999999998</v>
      </c>
      <c r="AR20" s="20">
        <v>141.4</v>
      </c>
      <c r="AS20" s="20">
        <v>127.8</v>
      </c>
      <c r="AT20" s="20">
        <v>117.6</v>
      </c>
      <c r="AU20" s="20">
        <v>129.6</v>
      </c>
      <c r="AV20" s="20">
        <v>132.1</v>
      </c>
      <c r="AW20" s="20">
        <v>139.1</v>
      </c>
      <c r="AX20" s="20">
        <v>139.69999999999999</v>
      </c>
      <c r="AY20" s="20">
        <v>135.5</v>
      </c>
      <c r="AZ20" s="20">
        <v>138.6</v>
      </c>
      <c r="BA20" s="20">
        <v>139.9</v>
      </c>
      <c r="BB20" s="20">
        <v>142.30000000000001</v>
      </c>
      <c r="BC20" s="20">
        <v>134.6</v>
      </c>
      <c r="BD20" s="20">
        <v>100.2</v>
      </c>
      <c r="BE20" s="20">
        <v>132.1</v>
      </c>
      <c r="BF20" s="20">
        <v>128.5</v>
      </c>
      <c r="BG20" s="20">
        <v>132.5</v>
      </c>
      <c r="BH20" s="20">
        <v>121.1</v>
      </c>
      <c r="BI20" s="20">
        <v>128.5</v>
      </c>
      <c r="BJ20" s="20">
        <v>121</v>
      </c>
      <c r="BK20" s="20">
        <v>636.6</v>
      </c>
      <c r="BL20" s="20">
        <v>209.9</v>
      </c>
      <c r="BM20" s="20">
        <v>281.8</v>
      </c>
      <c r="BN20" s="20">
        <v>75.099999999999994</v>
      </c>
      <c r="BO20" s="20">
        <v>285.39999999999998</v>
      </c>
      <c r="BP20" s="20">
        <v>355.5</v>
      </c>
      <c r="BQ20" s="20">
        <v>133.30000000000001</v>
      </c>
      <c r="BR20" s="20">
        <v>59.9</v>
      </c>
      <c r="BS20" s="20">
        <v>310.89999999999998</v>
      </c>
      <c r="BT20" s="20">
        <v>239.4</v>
      </c>
      <c r="BU20" s="20">
        <v>22</v>
      </c>
      <c r="BV20" s="20">
        <v>8.5</v>
      </c>
      <c r="BW20" s="20">
        <v>139.1</v>
      </c>
      <c r="BX20" s="20">
        <v>51.7</v>
      </c>
      <c r="BY20" s="20">
        <v>2809.2</v>
      </c>
      <c r="BZ20" s="20">
        <v>172.6</v>
      </c>
      <c r="CA20" s="20">
        <v>127.5</v>
      </c>
      <c r="CB20" s="20">
        <v>148.4</v>
      </c>
      <c r="CC20" s="20">
        <v>119.4</v>
      </c>
      <c r="CD20" s="20">
        <v>148.1</v>
      </c>
      <c r="CE20" s="20">
        <v>119.4</v>
      </c>
      <c r="CF20" s="20">
        <v>110</v>
      </c>
      <c r="CG20" s="20">
        <v>144.80000000000001</v>
      </c>
      <c r="CH20" s="20">
        <v>135</v>
      </c>
      <c r="CI20" s="20">
        <v>134.9</v>
      </c>
      <c r="CJ20" s="20">
        <v>142.4</v>
      </c>
      <c r="CK20" s="20">
        <v>133.80000000000001</v>
      </c>
      <c r="CL20" s="20">
        <v>133.80000000000001</v>
      </c>
      <c r="CM20" s="20">
        <v>137.1</v>
      </c>
      <c r="CN20" s="20">
        <v>122.8</v>
      </c>
      <c r="CO20" s="20">
        <v>128.19999999999999</v>
      </c>
      <c r="CP20" s="20">
        <v>134.80000000000001</v>
      </c>
      <c r="CQ20" s="20">
        <v>1787.4</v>
      </c>
      <c r="CR20" s="20">
        <v>611.1</v>
      </c>
      <c r="CS20" s="20">
        <v>180.6</v>
      </c>
      <c r="CT20" s="20">
        <v>55.8</v>
      </c>
      <c r="CU20" s="20">
        <v>38.799999999999997</v>
      </c>
      <c r="CV20" s="20">
        <v>86</v>
      </c>
      <c r="CW20" s="20">
        <v>430.5</v>
      </c>
      <c r="CX20" s="20">
        <v>228.8</v>
      </c>
      <c r="CY20" s="20">
        <v>28.9</v>
      </c>
      <c r="CZ20" s="20">
        <v>172.8</v>
      </c>
      <c r="DA20" s="20">
        <v>191.3</v>
      </c>
      <c r="DB20" s="20">
        <v>985</v>
      </c>
      <c r="DC20" s="20">
        <v>0</v>
      </c>
      <c r="DD20" s="20">
        <v>186.1</v>
      </c>
      <c r="DE20" s="20">
        <v>667.8</v>
      </c>
      <c r="DF20" s="20">
        <v>476.8</v>
      </c>
      <c r="DG20" s="20">
        <v>392.4</v>
      </c>
      <c r="DH20" s="20">
        <v>5.6</v>
      </c>
      <c r="DI20" s="20">
        <v>226</v>
      </c>
      <c r="DJ20" s="20">
        <v>260.2</v>
      </c>
      <c r="DK20" s="20">
        <v>334.5</v>
      </c>
      <c r="DL20" s="20">
        <v>319.8</v>
      </c>
      <c r="DM20" s="20">
        <v>177.8</v>
      </c>
      <c r="DN20" s="20">
        <v>1804.5</v>
      </c>
      <c r="DO20" s="20">
        <v>631.5</v>
      </c>
      <c r="DP20" s="20">
        <v>187.3</v>
      </c>
      <c r="DQ20" s="20">
        <v>985.7</v>
      </c>
      <c r="DR20" s="20">
        <v>180.6</v>
      </c>
      <c r="DS20" s="20">
        <v>450.9</v>
      </c>
      <c r="DT20" s="20">
        <v>55.8</v>
      </c>
      <c r="DU20" s="20">
        <v>38.799999999999997</v>
      </c>
      <c r="DV20" s="20">
        <v>86</v>
      </c>
      <c r="DW20" s="20">
        <v>228.8</v>
      </c>
      <c r="DX20" s="20">
        <v>28.9</v>
      </c>
      <c r="DY20" s="20">
        <v>193.2</v>
      </c>
      <c r="DZ20" s="20">
        <v>147.69999999999999</v>
      </c>
      <c r="EA20" s="20">
        <v>93.1</v>
      </c>
      <c r="EB20" s="20">
        <v>62.2</v>
      </c>
      <c r="EC20" s="22">
        <v>48.3</v>
      </c>
      <c r="ED20" s="23">
        <v>39.700000000000003</v>
      </c>
      <c r="EE20" s="18"/>
      <c r="EF20" s="18"/>
      <c r="EG20" s="18"/>
      <c r="EH20" s="18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s="12" customFormat="1" ht="15.75" x14ac:dyDescent="0.25">
      <c r="A21" s="13">
        <v>1968</v>
      </c>
      <c r="B21" s="19">
        <v>3683.5</v>
      </c>
      <c r="C21" s="20">
        <v>2915</v>
      </c>
      <c r="D21" s="20">
        <v>2987.6</v>
      </c>
      <c r="E21" s="20">
        <v>2852.3</v>
      </c>
      <c r="F21" s="20">
        <v>3941.7</v>
      </c>
      <c r="G21" s="20">
        <v>971.9</v>
      </c>
      <c r="H21" s="21">
        <v>5297</v>
      </c>
      <c r="I21" s="20">
        <v>4.7</v>
      </c>
      <c r="J21" s="20">
        <v>2004.5</v>
      </c>
      <c r="K21" s="20">
        <v>79.3</v>
      </c>
      <c r="L21" s="21">
        <v>654</v>
      </c>
      <c r="M21" s="21">
        <v>3965</v>
      </c>
      <c r="N21" s="20">
        <v>101.7</v>
      </c>
      <c r="O21" s="21">
        <v>2650</v>
      </c>
      <c r="P21" s="20">
        <v>2936.2</v>
      </c>
      <c r="Q21" s="20">
        <v>421.2</v>
      </c>
      <c r="R21" s="20">
        <v>1547.3</v>
      </c>
      <c r="S21" s="20">
        <v>967.7</v>
      </c>
      <c r="T21" s="20">
        <v>566.79999999999995</v>
      </c>
      <c r="U21" s="20">
        <v>484.2</v>
      </c>
      <c r="V21" s="20">
        <v>82.5</v>
      </c>
      <c r="W21" s="20">
        <v>1034.9000000000001</v>
      </c>
      <c r="X21" s="20">
        <v>63.1</v>
      </c>
      <c r="Y21" s="20">
        <v>702</v>
      </c>
      <c r="Z21" s="20">
        <v>436.9</v>
      </c>
      <c r="AA21" s="20">
        <v>181.8</v>
      </c>
      <c r="AB21" s="20">
        <v>83.4</v>
      </c>
      <c r="AC21" s="20">
        <v>66.5</v>
      </c>
      <c r="AD21" s="20">
        <v>16.899999999999999</v>
      </c>
      <c r="AE21" s="20">
        <v>269.89999999999998</v>
      </c>
      <c r="AF21" s="20">
        <v>242.5</v>
      </c>
      <c r="AG21" s="20">
        <v>5.3</v>
      </c>
      <c r="AH21" s="20">
        <v>22.1</v>
      </c>
      <c r="AI21" s="20">
        <v>19.5</v>
      </c>
      <c r="AJ21" s="20">
        <v>2.6</v>
      </c>
      <c r="AK21" s="20">
        <v>-854.4</v>
      </c>
      <c r="AL21" s="20">
        <v>2067.1999999999998</v>
      </c>
      <c r="AM21" s="20">
        <v>193.4</v>
      </c>
      <c r="AN21" s="20">
        <v>1873.8</v>
      </c>
      <c r="AO21" s="20">
        <v>2921.6</v>
      </c>
      <c r="AP21" s="20">
        <v>53</v>
      </c>
      <c r="AQ21" s="20">
        <v>2868.6</v>
      </c>
      <c r="AR21" s="20">
        <v>150</v>
      </c>
      <c r="AS21" s="20">
        <v>130.9</v>
      </c>
      <c r="AT21" s="20">
        <v>123.1</v>
      </c>
      <c r="AU21" s="20">
        <v>133.19999999999999</v>
      </c>
      <c r="AV21" s="20">
        <v>131</v>
      </c>
      <c r="AW21" s="20">
        <v>140.30000000000001</v>
      </c>
      <c r="AX21" s="20">
        <v>140.80000000000001</v>
      </c>
      <c r="AY21" s="20">
        <v>137.30000000000001</v>
      </c>
      <c r="AZ21" s="20">
        <v>143.4</v>
      </c>
      <c r="BA21" s="20">
        <v>145.1</v>
      </c>
      <c r="BB21" s="20">
        <v>147.1</v>
      </c>
      <c r="BC21" s="20">
        <v>138.4</v>
      </c>
      <c r="BD21" s="20">
        <v>93.6</v>
      </c>
      <c r="BE21" s="20">
        <v>140.1</v>
      </c>
      <c r="BF21" s="20">
        <v>130.9</v>
      </c>
      <c r="BG21" s="20">
        <v>141.19999999999999</v>
      </c>
      <c r="BH21" s="20">
        <v>122.3</v>
      </c>
      <c r="BI21" s="20">
        <v>130.9</v>
      </c>
      <c r="BJ21" s="20">
        <v>122.2</v>
      </c>
      <c r="BK21" s="20">
        <v>711.1</v>
      </c>
      <c r="BL21" s="20">
        <v>241.4</v>
      </c>
      <c r="BM21" s="20">
        <v>309.89999999999998</v>
      </c>
      <c r="BN21" s="20">
        <v>81.400000000000006</v>
      </c>
      <c r="BO21" s="20">
        <v>321</v>
      </c>
      <c r="BP21" s="20">
        <v>383.3</v>
      </c>
      <c r="BQ21" s="20">
        <v>144.80000000000001</v>
      </c>
      <c r="BR21" s="20">
        <v>63.3</v>
      </c>
      <c r="BS21" s="20">
        <v>351.8</v>
      </c>
      <c r="BT21" s="20">
        <v>270.89999999999998</v>
      </c>
      <c r="BU21" s="20">
        <v>25.3</v>
      </c>
      <c r="BV21" s="20">
        <v>9.1</v>
      </c>
      <c r="BW21" s="20">
        <v>180.1</v>
      </c>
      <c r="BX21" s="20">
        <v>49.3</v>
      </c>
      <c r="BY21" s="20">
        <v>3142.7</v>
      </c>
      <c r="BZ21" s="20">
        <v>206.4</v>
      </c>
      <c r="CA21" s="20">
        <v>134.9</v>
      </c>
      <c r="CB21" s="20">
        <v>149.1</v>
      </c>
      <c r="CC21" s="20">
        <v>124</v>
      </c>
      <c r="CD21" s="20">
        <v>154.80000000000001</v>
      </c>
      <c r="CE21" s="20">
        <v>121.9</v>
      </c>
      <c r="CF21" s="20">
        <v>111.8</v>
      </c>
      <c r="CG21" s="20">
        <v>153.80000000000001</v>
      </c>
      <c r="CH21" s="20">
        <v>139.1</v>
      </c>
      <c r="CI21" s="20">
        <v>137.4</v>
      </c>
      <c r="CJ21" s="20">
        <v>147.5</v>
      </c>
      <c r="CK21" s="20">
        <v>138.30000000000001</v>
      </c>
      <c r="CL21" s="20">
        <v>138.30000000000001</v>
      </c>
      <c r="CM21" s="20">
        <v>120.1</v>
      </c>
      <c r="CN21" s="20">
        <v>127.2</v>
      </c>
      <c r="CO21" s="20">
        <v>131.5</v>
      </c>
      <c r="CP21" s="20">
        <v>139.4</v>
      </c>
      <c r="CQ21" s="20">
        <v>1947.2</v>
      </c>
      <c r="CR21" s="20">
        <v>679.5</v>
      </c>
      <c r="CS21" s="20">
        <v>200.8</v>
      </c>
      <c r="CT21" s="20">
        <v>67.900000000000006</v>
      </c>
      <c r="CU21" s="20">
        <v>46.8</v>
      </c>
      <c r="CV21" s="20">
        <v>86.1</v>
      </c>
      <c r="CW21" s="20">
        <v>478.7</v>
      </c>
      <c r="CX21" s="20">
        <v>248.3</v>
      </c>
      <c r="CY21" s="20">
        <v>31.6</v>
      </c>
      <c r="CZ21" s="20">
        <v>198.8</v>
      </c>
      <c r="DA21" s="20">
        <v>207.7</v>
      </c>
      <c r="DB21" s="20">
        <v>1060</v>
      </c>
      <c r="DC21" s="20">
        <v>0</v>
      </c>
      <c r="DD21" s="20">
        <v>184.9</v>
      </c>
      <c r="DE21" s="20">
        <v>759.3</v>
      </c>
      <c r="DF21" s="20">
        <v>508.2</v>
      </c>
      <c r="DG21" s="20">
        <v>443</v>
      </c>
      <c r="DH21" s="20">
        <v>5.9</v>
      </c>
      <c r="DI21" s="20">
        <v>259.2</v>
      </c>
      <c r="DJ21" s="20">
        <v>280</v>
      </c>
      <c r="DK21" s="20">
        <v>377</v>
      </c>
      <c r="DL21" s="20">
        <v>355.8</v>
      </c>
      <c r="DM21" s="20">
        <v>190.8</v>
      </c>
      <c r="DN21" s="20">
        <v>1969.4</v>
      </c>
      <c r="DO21" s="20">
        <v>701.8</v>
      </c>
      <c r="DP21" s="20">
        <v>206.9</v>
      </c>
      <c r="DQ21" s="20">
        <v>1060.7</v>
      </c>
      <c r="DR21" s="20">
        <v>200.8</v>
      </c>
      <c r="DS21" s="20">
        <v>501</v>
      </c>
      <c r="DT21" s="20">
        <v>67.900000000000006</v>
      </c>
      <c r="DU21" s="20">
        <v>46.8</v>
      </c>
      <c r="DV21" s="20">
        <v>86.1</v>
      </c>
      <c r="DW21" s="20">
        <v>248.3</v>
      </c>
      <c r="DX21" s="20">
        <v>31.6</v>
      </c>
      <c r="DY21" s="20">
        <v>221.1</v>
      </c>
      <c r="DZ21" s="20">
        <v>166.1</v>
      </c>
      <c r="EA21" s="20">
        <v>104.5</v>
      </c>
      <c r="EB21" s="20">
        <v>75.2</v>
      </c>
      <c r="EC21" s="22">
        <v>57.3</v>
      </c>
      <c r="ED21" s="23">
        <v>41</v>
      </c>
      <c r="EE21" s="18"/>
      <c r="EF21" s="18"/>
      <c r="EG21" s="18"/>
      <c r="EH21" s="18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s="12" customFormat="1" ht="15.75" x14ac:dyDescent="0.25">
      <c r="A22" s="13">
        <v>1969</v>
      </c>
      <c r="B22" s="19">
        <v>4166.8999999999996</v>
      </c>
      <c r="C22" s="20">
        <v>3254.1</v>
      </c>
      <c r="D22" s="20">
        <v>3322.1</v>
      </c>
      <c r="E22" s="20">
        <v>3159.4</v>
      </c>
      <c r="F22" s="20">
        <v>4460.7</v>
      </c>
      <c r="G22" s="20">
        <v>1101.5999999999999</v>
      </c>
      <c r="H22" s="21">
        <v>5690</v>
      </c>
      <c r="I22" s="20">
        <v>4.5999999999999996</v>
      </c>
      <c r="J22" s="20">
        <v>2242.3000000000002</v>
      </c>
      <c r="K22" s="20">
        <v>91.5</v>
      </c>
      <c r="L22" s="21">
        <v>675</v>
      </c>
      <c r="M22" s="21">
        <v>4182</v>
      </c>
      <c r="N22" s="20">
        <v>104.3</v>
      </c>
      <c r="O22" s="21">
        <v>2685</v>
      </c>
      <c r="P22" s="20">
        <v>3361</v>
      </c>
      <c r="Q22" s="20">
        <v>544.70000000000005</v>
      </c>
      <c r="R22" s="20">
        <v>1707.5</v>
      </c>
      <c r="S22" s="20">
        <v>1108.7</v>
      </c>
      <c r="T22" s="20">
        <v>627.79999999999995</v>
      </c>
      <c r="U22" s="20">
        <v>550.5</v>
      </c>
      <c r="V22" s="20">
        <v>77.3</v>
      </c>
      <c r="W22" s="20">
        <v>1209.3</v>
      </c>
      <c r="X22" s="20">
        <v>107.8</v>
      </c>
      <c r="Y22" s="20">
        <v>755.3</v>
      </c>
      <c r="Z22" s="20">
        <v>453.4</v>
      </c>
      <c r="AA22" s="20">
        <v>195.9</v>
      </c>
      <c r="AB22" s="20">
        <v>106</v>
      </c>
      <c r="AC22" s="20">
        <v>83.9</v>
      </c>
      <c r="AD22" s="20">
        <v>22.1</v>
      </c>
      <c r="AE22" s="20">
        <v>346.3</v>
      </c>
      <c r="AF22" s="20">
        <v>318.7</v>
      </c>
      <c r="AG22" s="20">
        <v>8.1</v>
      </c>
      <c r="AH22" s="20">
        <v>19.5</v>
      </c>
      <c r="AI22" s="20">
        <v>17.5</v>
      </c>
      <c r="AJ22" s="20">
        <v>2</v>
      </c>
      <c r="AK22" s="20">
        <v>-1031.2</v>
      </c>
      <c r="AL22" s="20">
        <v>2294.3000000000002</v>
      </c>
      <c r="AM22" s="20">
        <v>197.8</v>
      </c>
      <c r="AN22" s="20">
        <v>2096.6</v>
      </c>
      <c r="AO22" s="20">
        <v>3325.6</v>
      </c>
      <c r="AP22" s="20">
        <v>60.4</v>
      </c>
      <c r="AQ22" s="20">
        <v>3265.1</v>
      </c>
      <c r="AR22" s="20">
        <v>155.19999999999999</v>
      </c>
      <c r="AS22" s="20">
        <v>135.5</v>
      </c>
      <c r="AT22" s="20">
        <v>126.2</v>
      </c>
      <c r="AU22" s="20">
        <v>140.4</v>
      </c>
      <c r="AV22" s="20">
        <v>133.19999999999999</v>
      </c>
      <c r="AW22" s="20">
        <v>143</v>
      </c>
      <c r="AX22" s="20">
        <v>143.19999999999999</v>
      </c>
      <c r="AY22" s="20">
        <v>142.1</v>
      </c>
      <c r="AZ22" s="20">
        <v>149.19999999999999</v>
      </c>
      <c r="BA22" s="20">
        <v>151.5</v>
      </c>
      <c r="BB22" s="20">
        <v>155.69999999999999</v>
      </c>
      <c r="BC22" s="20">
        <v>143</v>
      </c>
      <c r="BD22" s="20">
        <v>98.6</v>
      </c>
      <c r="BE22" s="20">
        <v>146</v>
      </c>
      <c r="BF22" s="20">
        <v>135.5</v>
      </c>
      <c r="BG22" s="20">
        <v>147</v>
      </c>
      <c r="BH22" s="20">
        <v>127</v>
      </c>
      <c r="BI22" s="20">
        <v>135.5</v>
      </c>
      <c r="BJ22" s="20">
        <v>126.9</v>
      </c>
      <c r="BK22" s="20">
        <v>774.5</v>
      </c>
      <c r="BL22" s="20">
        <v>254.4</v>
      </c>
      <c r="BM22" s="20">
        <v>360</v>
      </c>
      <c r="BN22" s="20">
        <v>90.6</v>
      </c>
      <c r="BO22" s="20">
        <v>361.3</v>
      </c>
      <c r="BP22" s="20">
        <v>457.7</v>
      </c>
      <c r="BQ22" s="20">
        <v>157.6</v>
      </c>
      <c r="BR22" s="20">
        <v>78.900000000000006</v>
      </c>
      <c r="BS22" s="20">
        <v>420</v>
      </c>
      <c r="BT22" s="20">
        <v>328</v>
      </c>
      <c r="BU22" s="20">
        <v>29.4</v>
      </c>
      <c r="BV22" s="20">
        <v>9.9</v>
      </c>
      <c r="BW22" s="20">
        <v>223.3</v>
      </c>
      <c r="BX22" s="20">
        <v>54.7</v>
      </c>
      <c r="BY22" s="20">
        <v>3600.2</v>
      </c>
      <c r="BZ22" s="20">
        <v>239.2</v>
      </c>
      <c r="CA22" s="20">
        <v>144.80000000000001</v>
      </c>
      <c r="CB22" s="20">
        <v>152.30000000000001</v>
      </c>
      <c r="CC22" s="20">
        <v>129.9</v>
      </c>
      <c r="CD22" s="20">
        <v>160.1</v>
      </c>
      <c r="CE22" s="20">
        <v>125.2</v>
      </c>
      <c r="CF22" s="20">
        <v>113.5</v>
      </c>
      <c r="CG22" s="20">
        <v>163.5</v>
      </c>
      <c r="CH22" s="20">
        <v>156.1</v>
      </c>
      <c r="CI22" s="20">
        <v>142.19999999999999</v>
      </c>
      <c r="CJ22" s="20">
        <v>149.80000000000001</v>
      </c>
      <c r="CK22" s="20">
        <v>143.69999999999999</v>
      </c>
      <c r="CL22" s="20">
        <v>143.69999999999999</v>
      </c>
      <c r="CM22" s="20">
        <v>129.19999999999999</v>
      </c>
      <c r="CN22" s="20">
        <v>133</v>
      </c>
      <c r="CO22" s="20">
        <v>136.9</v>
      </c>
      <c r="CP22" s="20">
        <v>160.30000000000001</v>
      </c>
      <c r="CQ22" s="20">
        <v>2228.6999999999998</v>
      </c>
      <c r="CR22" s="20">
        <v>794.4</v>
      </c>
      <c r="CS22" s="20">
        <v>261.39999999999998</v>
      </c>
      <c r="CT22" s="20">
        <v>92</v>
      </c>
      <c r="CU22" s="20">
        <v>56.4</v>
      </c>
      <c r="CV22" s="20">
        <v>113</v>
      </c>
      <c r="CW22" s="20">
        <v>533</v>
      </c>
      <c r="CX22" s="20">
        <v>266.10000000000002</v>
      </c>
      <c r="CY22" s="20">
        <v>34.5</v>
      </c>
      <c r="CZ22" s="20">
        <v>232.4</v>
      </c>
      <c r="DA22" s="20">
        <v>255.6</v>
      </c>
      <c r="DB22" s="20">
        <v>1178.7</v>
      </c>
      <c r="DC22" s="20">
        <v>0</v>
      </c>
      <c r="DD22" s="20">
        <v>172.2</v>
      </c>
      <c r="DE22" s="20">
        <v>859.5</v>
      </c>
      <c r="DF22" s="20">
        <v>575.4</v>
      </c>
      <c r="DG22" s="20">
        <v>506.6</v>
      </c>
      <c r="DH22" s="20">
        <v>6.5</v>
      </c>
      <c r="DI22" s="20">
        <v>276.8</v>
      </c>
      <c r="DJ22" s="20">
        <v>316.7</v>
      </c>
      <c r="DK22" s="20">
        <v>433.3</v>
      </c>
      <c r="DL22" s="20">
        <v>400.8</v>
      </c>
      <c r="DM22" s="20">
        <v>223.8</v>
      </c>
      <c r="DN22" s="20">
        <v>2262.6</v>
      </c>
      <c r="DO22" s="20">
        <v>827.7</v>
      </c>
      <c r="DP22" s="20">
        <v>255.6</v>
      </c>
      <c r="DQ22" s="20">
        <v>1179.3</v>
      </c>
      <c r="DR22" s="20">
        <v>261.39999999999998</v>
      </c>
      <c r="DS22" s="20">
        <v>566.29999999999995</v>
      </c>
      <c r="DT22" s="20">
        <v>92</v>
      </c>
      <c r="DU22" s="20">
        <v>56.4</v>
      </c>
      <c r="DV22" s="20">
        <v>113</v>
      </c>
      <c r="DW22" s="20">
        <v>266.10000000000002</v>
      </c>
      <c r="DX22" s="20">
        <v>34.5</v>
      </c>
      <c r="DY22" s="20">
        <v>265.7</v>
      </c>
      <c r="DZ22" s="20">
        <v>182.7</v>
      </c>
      <c r="EA22" s="20">
        <v>113.6</v>
      </c>
      <c r="EB22" s="20">
        <v>71.7</v>
      </c>
      <c r="EC22" s="22">
        <v>53.4</v>
      </c>
      <c r="ED22" s="23">
        <v>42.1</v>
      </c>
      <c r="EE22" s="18"/>
      <c r="EF22" s="18"/>
      <c r="EG22" s="18"/>
      <c r="EH22" s="18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s="12" customFormat="1" ht="15.75" x14ac:dyDescent="0.25">
      <c r="A23" s="13">
        <v>1970</v>
      </c>
      <c r="B23" s="19">
        <v>4687.5</v>
      </c>
      <c r="C23" s="20">
        <v>3668.1</v>
      </c>
      <c r="D23" s="20">
        <v>3752.6</v>
      </c>
      <c r="E23" s="20">
        <v>3564.8</v>
      </c>
      <c r="F23" s="20">
        <v>5034.7</v>
      </c>
      <c r="G23" s="20">
        <v>1401.6</v>
      </c>
      <c r="H23" s="21">
        <v>6366</v>
      </c>
      <c r="I23" s="20">
        <v>4.5999999999999996</v>
      </c>
      <c r="J23" s="20">
        <v>2554.5</v>
      </c>
      <c r="K23" s="20">
        <v>89.8</v>
      </c>
      <c r="L23" s="21">
        <v>686</v>
      </c>
      <c r="M23" s="21">
        <v>4472</v>
      </c>
      <c r="N23" s="20">
        <v>107.6</v>
      </c>
      <c r="O23" s="21">
        <v>2711</v>
      </c>
      <c r="P23" s="20">
        <v>3746.5</v>
      </c>
      <c r="Q23" s="20">
        <v>602.1</v>
      </c>
      <c r="R23" s="20">
        <v>1919.2</v>
      </c>
      <c r="S23" s="20">
        <v>1225.3</v>
      </c>
      <c r="T23" s="20">
        <v>764.8</v>
      </c>
      <c r="U23" s="20">
        <v>667.6</v>
      </c>
      <c r="V23" s="20">
        <v>97.2</v>
      </c>
      <c r="W23" s="20">
        <v>1452</v>
      </c>
      <c r="X23" s="20">
        <v>50.4</v>
      </c>
      <c r="Y23" s="20">
        <v>988.6</v>
      </c>
      <c r="Z23" s="20">
        <v>633</v>
      </c>
      <c r="AA23" s="20">
        <v>212.5</v>
      </c>
      <c r="AB23" s="20">
        <v>143</v>
      </c>
      <c r="AC23" s="20">
        <v>127.2</v>
      </c>
      <c r="AD23" s="20">
        <v>15.9</v>
      </c>
      <c r="AE23" s="20">
        <v>413</v>
      </c>
      <c r="AF23" s="20">
        <v>381.9</v>
      </c>
      <c r="AG23" s="20">
        <v>7.7</v>
      </c>
      <c r="AH23" s="20">
        <v>23.4</v>
      </c>
      <c r="AI23" s="20">
        <v>20.399999999999999</v>
      </c>
      <c r="AJ23" s="20">
        <v>3</v>
      </c>
      <c r="AK23" s="20">
        <v>-1275.9000000000001</v>
      </c>
      <c r="AL23" s="20">
        <v>2476.1999999999998</v>
      </c>
      <c r="AM23" s="20">
        <v>237.7</v>
      </c>
      <c r="AN23" s="20">
        <v>2238.5</v>
      </c>
      <c r="AO23" s="20">
        <v>3752.1</v>
      </c>
      <c r="AP23" s="20">
        <v>76.8</v>
      </c>
      <c r="AQ23" s="20">
        <v>3675.3</v>
      </c>
      <c r="AR23" s="20">
        <v>161.6</v>
      </c>
      <c r="AS23" s="20">
        <v>141.4</v>
      </c>
      <c r="AT23" s="20">
        <v>132</v>
      </c>
      <c r="AU23" s="20">
        <v>147</v>
      </c>
      <c r="AV23" s="20">
        <v>138.1</v>
      </c>
      <c r="AW23" s="20">
        <v>153.1</v>
      </c>
      <c r="AX23" s="20">
        <v>153.4</v>
      </c>
      <c r="AY23" s="20">
        <v>152.1</v>
      </c>
      <c r="AZ23" s="20">
        <v>161</v>
      </c>
      <c r="BA23" s="20">
        <v>161.19999999999999</v>
      </c>
      <c r="BB23" s="20">
        <v>166.5</v>
      </c>
      <c r="BC23" s="20">
        <v>149.80000000000001</v>
      </c>
      <c r="BD23" s="20">
        <v>111</v>
      </c>
      <c r="BE23" s="20">
        <v>147.4</v>
      </c>
      <c r="BF23" s="20">
        <v>141.5</v>
      </c>
      <c r="BG23" s="20">
        <v>148</v>
      </c>
      <c r="BH23" s="20">
        <v>132.6</v>
      </c>
      <c r="BI23" s="20">
        <v>141.5</v>
      </c>
      <c r="BJ23" s="20">
        <v>132.5</v>
      </c>
      <c r="BK23" s="20">
        <v>852.9</v>
      </c>
      <c r="BL23" s="20">
        <v>275.2</v>
      </c>
      <c r="BM23" s="20">
        <v>419.7</v>
      </c>
      <c r="BN23" s="20">
        <v>102.4</v>
      </c>
      <c r="BO23" s="20">
        <v>405.9</v>
      </c>
      <c r="BP23" s="20">
        <v>480.9</v>
      </c>
      <c r="BQ23" s="20">
        <v>191.1</v>
      </c>
      <c r="BR23" s="20">
        <v>89.9</v>
      </c>
      <c r="BS23" s="20">
        <v>486.6</v>
      </c>
      <c r="BT23" s="20">
        <v>331.6</v>
      </c>
      <c r="BU23" s="20">
        <v>34.200000000000003</v>
      </c>
      <c r="BV23" s="20">
        <v>11.8</v>
      </c>
      <c r="BW23" s="20">
        <v>222.6</v>
      </c>
      <c r="BX23" s="20">
        <v>82.2</v>
      </c>
      <c r="BY23" s="20">
        <v>3986.9</v>
      </c>
      <c r="BZ23" s="20">
        <v>240.4</v>
      </c>
      <c r="CA23" s="20">
        <v>153.4</v>
      </c>
      <c r="CB23" s="20">
        <v>156.6</v>
      </c>
      <c r="CC23" s="20">
        <v>136.1</v>
      </c>
      <c r="CD23" s="20">
        <v>170.6</v>
      </c>
      <c r="CE23" s="20">
        <v>130</v>
      </c>
      <c r="CF23" s="20">
        <v>115.2</v>
      </c>
      <c r="CG23" s="20">
        <v>174.8</v>
      </c>
      <c r="CH23" s="20">
        <v>171.6</v>
      </c>
      <c r="CI23" s="20">
        <v>145.69999999999999</v>
      </c>
      <c r="CJ23" s="20">
        <v>158.19999999999999</v>
      </c>
      <c r="CK23" s="20">
        <v>150.30000000000001</v>
      </c>
      <c r="CL23" s="20">
        <v>150.30000000000001</v>
      </c>
      <c r="CM23" s="20">
        <v>135.30000000000001</v>
      </c>
      <c r="CN23" s="20">
        <v>140.9</v>
      </c>
      <c r="CO23" s="20">
        <v>143</v>
      </c>
      <c r="CP23" s="20">
        <v>171.9</v>
      </c>
      <c r="CQ23" s="20">
        <v>2509.9</v>
      </c>
      <c r="CR23" s="20">
        <v>850.7</v>
      </c>
      <c r="CS23" s="20">
        <v>267.8</v>
      </c>
      <c r="CT23" s="20">
        <v>102.8</v>
      </c>
      <c r="CU23" s="20">
        <v>59.2</v>
      </c>
      <c r="CV23" s="20">
        <v>105.8</v>
      </c>
      <c r="CW23" s="20">
        <v>582.9</v>
      </c>
      <c r="CX23" s="20">
        <v>306.8</v>
      </c>
      <c r="CY23" s="20">
        <v>38.200000000000003</v>
      </c>
      <c r="CZ23" s="20">
        <v>237.9</v>
      </c>
      <c r="DA23" s="20">
        <v>308.2</v>
      </c>
      <c r="DB23" s="20">
        <v>1351.7</v>
      </c>
      <c r="DC23" s="20">
        <v>0</v>
      </c>
      <c r="DD23" s="20">
        <v>178</v>
      </c>
      <c r="DE23" s="20">
        <v>957.6</v>
      </c>
      <c r="DF23" s="20">
        <v>631</v>
      </c>
      <c r="DG23" s="20">
        <v>609.9</v>
      </c>
      <c r="DH23" s="20">
        <v>7.3</v>
      </c>
      <c r="DI23" s="20">
        <v>338.3</v>
      </c>
      <c r="DJ23" s="20">
        <v>342.1</v>
      </c>
      <c r="DK23" s="20">
        <v>503.5</v>
      </c>
      <c r="DL23" s="20">
        <v>447.6</v>
      </c>
      <c r="DM23" s="20">
        <v>256.5</v>
      </c>
      <c r="DN23" s="20">
        <v>2555.6</v>
      </c>
      <c r="DO23" s="20">
        <v>896</v>
      </c>
      <c r="DP23" s="20">
        <v>308.2</v>
      </c>
      <c r="DQ23" s="20">
        <v>1351.4</v>
      </c>
      <c r="DR23" s="20">
        <v>267.8</v>
      </c>
      <c r="DS23" s="20">
        <v>628.20000000000005</v>
      </c>
      <c r="DT23" s="20">
        <v>102.8</v>
      </c>
      <c r="DU23" s="20">
        <v>59.2</v>
      </c>
      <c r="DV23" s="20">
        <v>105.8</v>
      </c>
      <c r="DW23" s="20">
        <v>306.8</v>
      </c>
      <c r="DX23" s="20">
        <v>38.200000000000003</v>
      </c>
      <c r="DY23" s="20">
        <v>283.2</v>
      </c>
      <c r="DZ23" s="20">
        <v>199.8</v>
      </c>
      <c r="EA23" s="20">
        <v>122.1</v>
      </c>
      <c r="EB23" s="20">
        <v>75.400000000000006</v>
      </c>
      <c r="EC23" s="22">
        <v>53.7</v>
      </c>
      <c r="ED23" s="23">
        <v>43.4</v>
      </c>
      <c r="EE23" s="18"/>
      <c r="EF23" s="18"/>
      <c r="EG23" s="18"/>
      <c r="EH23" s="18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s="12" customFormat="1" ht="15.75" x14ac:dyDescent="0.25">
      <c r="A24" s="13">
        <v>1971</v>
      </c>
      <c r="B24" s="19">
        <v>5248.4</v>
      </c>
      <c r="C24" s="20">
        <v>4164.8</v>
      </c>
      <c r="D24" s="20">
        <v>4227.3</v>
      </c>
      <c r="E24" s="20">
        <v>3988.4</v>
      </c>
      <c r="F24" s="20">
        <v>5646.8</v>
      </c>
      <c r="G24" s="20">
        <v>1593.7</v>
      </c>
      <c r="H24" s="21">
        <v>6917</v>
      </c>
      <c r="I24" s="20">
        <v>4.5</v>
      </c>
      <c r="J24" s="20">
        <v>2897.4</v>
      </c>
      <c r="K24" s="20">
        <v>80.2</v>
      </c>
      <c r="L24" s="21">
        <v>699</v>
      </c>
      <c r="M24" s="21">
        <v>4667</v>
      </c>
      <c r="N24" s="20">
        <v>111.8</v>
      </c>
      <c r="O24" s="21">
        <v>2751</v>
      </c>
      <c r="P24" s="20">
        <v>4271.8999999999996</v>
      </c>
      <c r="Q24" s="20">
        <v>692.9</v>
      </c>
      <c r="R24" s="20">
        <v>2204</v>
      </c>
      <c r="S24" s="20">
        <v>1375</v>
      </c>
      <c r="T24" s="20">
        <v>913.8</v>
      </c>
      <c r="U24" s="20">
        <v>793.6</v>
      </c>
      <c r="V24" s="20">
        <v>120.2</v>
      </c>
      <c r="W24" s="20">
        <v>1707.5</v>
      </c>
      <c r="X24" s="20">
        <v>113.8</v>
      </c>
      <c r="Y24" s="20">
        <v>1142.5</v>
      </c>
      <c r="Z24" s="20">
        <v>702.7</v>
      </c>
      <c r="AA24" s="20">
        <v>285.10000000000002</v>
      </c>
      <c r="AB24" s="20">
        <v>154.69999999999999</v>
      </c>
      <c r="AC24" s="20">
        <v>133.69999999999999</v>
      </c>
      <c r="AD24" s="20">
        <v>21</v>
      </c>
      <c r="AE24" s="20">
        <v>451.2</v>
      </c>
      <c r="AF24" s="20">
        <v>417.4</v>
      </c>
      <c r="AG24" s="20">
        <v>7.5</v>
      </c>
      <c r="AH24" s="20">
        <v>26.3</v>
      </c>
      <c r="AI24" s="20">
        <v>23.4</v>
      </c>
      <c r="AJ24" s="20">
        <v>2.9</v>
      </c>
      <c r="AK24" s="20">
        <v>-1644.8</v>
      </c>
      <c r="AL24" s="20">
        <v>2585.4</v>
      </c>
      <c r="AM24" s="20">
        <v>254.2</v>
      </c>
      <c r="AN24" s="20">
        <v>2331.1999999999998</v>
      </c>
      <c r="AO24" s="20">
        <v>4230.2</v>
      </c>
      <c r="AP24" s="20">
        <v>78.8</v>
      </c>
      <c r="AQ24" s="20">
        <v>4151.3999999999996</v>
      </c>
      <c r="AR24" s="20">
        <v>170.4</v>
      </c>
      <c r="AS24" s="20">
        <v>147.1</v>
      </c>
      <c r="AT24" s="20">
        <v>135.5</v>
      </c>
      <c r="AU24" s="20">
        <v>154</v>
      </c>
      <c r="AV24" s="20">
        <v>143.1</v>
      </c>
      <c r="AW24" s="20">
        <v>166.7</v>
      </c>
      <c r="AX24" s="20">
        <v>167.4</v>
      </c>
      <c r="AY24" s="20">
        <v>162.69999999999999</v>
      </c>
      <c r="AZ24" s="20">
        <v>168.6</v>
      </c>
      <c r="BA24" s="20">
        <v>169.4</v>
      </c>
      <c r="BB24" s="20">
        <v>175.4</v>
      </c>
      <c r="BC24" s="20">
        <v>156</v>
      </c>
      <c r="BD24" s="20">
        <v>118.7</v>
      </c>
      <c r="BE24" s="20">
        <v>151.6</v>
      </c>
      <c r="BF24" s="20">
        <v>143.9</v>
      </c>
      <c r="BG24" s="20">
        <v>152.5</v>
      </c>
      <c r="BH24" s="20">
        <v>136.9</v>
      </c>
      <c r="BI24" s="20">
        <v>146.4</v>
      </c>
      <c r="BJ24" s="20">
        <v>136.69999999999999</v>
      </c>
      <c r="BK24" s="20">
        <v>996.8</v>
      </c>
      <c r="BL24" s="20">
        <v>326.39999999999998</v>
      </c>
      <c r="BM24" s="20">
        <v>470.6</v>
      </c>
      <c r="BN24" s="20">
        <v>111.5</v>
      </c>
      <c r="BO24" s="20">
        <v>434.7</v>
      </c>
      <c r="BP24" s="20">
        <v>528.1</v>
      </c>
      <c r="BQ24" s="20">
        <v>238.4</v>
      </c>
      <c r="BR24" s="20">
        <v>101.7</v>
      </c>
      <c r="BS24" s="20">
        <v>540.4</v>
      </c>
      <c r="BT24" s="20">
        <v>369.6</v>
      </c>
      <c r="BU24" s="20">
        <v>40.5</v>
      </c>
      <c r="BV24" s="20">
        <v>13.5</v>
      </c>
      <c r="BW24" s="20">
        <v>250</v>
      </c>
      <c r="BX24" s="20">
        <v>88.8</v>
      </c>
      <c r="BY24" s="20">
        <v>4511.2</v>
      </c>
      <c r="BZ24" s="20">
        <v>239.3</v>
      </c>
      <c r="CA24" s="20">
        <v>161.6</v>
      </c>
      <c r="CB24" s="20">
        <v>163.4</v>
      </c>
      <c r="CC24" s="20">
        <v>141</v>
      </c>
      <c r="CD24" s="20">
        <v>173.3</v>
      </c>
      <c r="CE24" s="20">
        <v>135.80000000000001</v>
      </c>
      <c r="CF24" s="20">
        <v>119.1</v>
      </c>
      <c r="CG24" s="20">
        <v>188</v>
      </c>
      <c r="CH24" s="20">
        <v>174.8</v>
      </c>
      <c r="CI24" s="20">
        <v>148.5</v>
      </c>
      <c r="CJ24" s="20">
        <v>159.19999999999999</v>
      </c>
      <c r="CK24" s="20">
        <v>157.1</v>
      </c>
      <c r="CL24" s="20">
        <v>157.1</v>
      </c>
      <c r="CM24" s="20">
        <v>137.9</v>
      </c>
      <c r="CN24" s="20">
        <v>148.30000000000001</v>
      </c>
      <c r="CO24" s="20">
        <v>148.6</v>
      </c>
      <c r="CP24" s="20">
        <v>182.5</v>
      </c>
      <c r="CQ24" s="20">
        <v>2832.8</v>
      </c>
      <c r="CR24" s="20">
        <v>995.5</v>
      </c>
      <c r="CS24" s="20">
        <v>322.89999999999998</v>
      </c>
      <c r="CT24" s="20">
        <v>148.5</v>
      </c>
      <c r="CU24" s="20">
        <v>63.3</v>
      </c>
      <c r="CV24" s="20">
        <v>111.1</v>
      </c>
      <c r="CW24" s="20">
        <v>672.6</v>
      </c>
      <c r="CX24" s="20">
        <v>375.3</v>
      </c>
      <c r="CY24" s="20">
        <v>51.1</v>
      </c>
      <c r="CZ24" s="20">
        <v>246.2</v>
      </c>
      <c r="DA24" s="20">
        <v>350.5</v>
      </c>
      <c r="DB24" s="20">
        <v>1486.8</v>
      </c>
      <c r="DC24" s="20">
        <v>0</v>
      </c>
      <c r="DD24" s="20">
        <v>198.1</v>
      </c>
      <c r="DE24" s="20">
        <v>1072.9000000000001</v>
      </c>
      <c r="DF24" s="20">
        <v>693.1</v>
      </c>
      <c r="DG24" s="20">
        <v>736.1</v>
      </c>
      <c r="DH24" s="20">
        <v>7.7</v>
      </c>
      <c r="DI24" s="20">
        <v>437.2</v>
      </c>
      <c r="DJ24" s="20">
        <v>374.4</v>
      </c>
      <c r="DK24" s="20">
        <v>559</v>
      </c>
      <c r="DL24" s="20">
        <v>484.6</v>
      </c>
      <c r="DM24" s="20">
        <v>314.60000000000002</v>
      </c>
      <c r="DN24" s="20">
        <v>2879.1</v>
      </c>
      <c r="DO24" s="20">
        <v>1034.5999999999999</v>
      </c>
      <c r="DP24" s="20">
        <v>350.5</v>
      </c>
      <c r="DQ24" s="20">
        <v>1494</v>
      </c>
      <c r="DR24" s="20">
        <v>322.89999999999998</v>
      </c>
      <c r="DS24" s="20">
        <v>711.7</v>
      </c>
      <c r="DT24" s="20">
        <v>148.5</v>
      </c>
      <c r="DU24" s="20">
        <v>63.3</v>
      </c>
      <c r="DV24" s="20">
        <v>111.1</v>
      </c>
      <c r="DW24" s="20">
        <v>375.3</v>
      </c>
      <c r="DX24" s="20">
        <v>51.1</v>
      </c>
      <c r="DY24" s="20">
        <v>285.39999999999998</v>
      </c>
      <c r="DZ24" s="20">
        <v>236.8</v>
      </c>
      <c r="EA24" s="20">
        <v>143.19999999999999</v>
      </c>
      <c r="EB24" s="20">
        <v>89.5</v>
      </c>
      <c r="EC24" s="22">
        <v>56.6</v>
      </c>
      <c r="ED24" s="23">
        <v>45.1</v>
      </c>
      <c r="EE24" s="18"/>
      <c r="EF24" s="18"/>
      <c r="EG24" s="18"/>
      <c r="EH24" s="18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s="12" customFormat="1" ht="15.75" x14ac:dyDescent="0.25">
      <c r="A25" s="13">
        <v>1972</v>
      </c>
      <c r="B25" s="19">
        <v>5767.9</v>
      </c>
      <c r="C25" s="20">
        <v>4615.5</v>
      </c>
      <c r="D25" s="20">
        <v>4739.1000000000004</v>
      </c>
      <c r="E25" s="20">
        <v>4491</v>
      </c>
      <c r="F25" s="20">
        <v>6328.9</v>
      </c>
      <c r="G25" s="20">
        <v>1761</v>
      </c>
      <c r="H25" s="21">
        <v>7556</v>
      </c>
      <c r="I25" s="20">
        <v>4.5</v>
      </c>
      <c r="J25" s="20">
        <v>3202.7</v>
      </c>
      <c r="K25" s="20">
        <v>91.6</v>
      </c>
      <c r="L25" s="21">
        <v>738</v>
      </c>
      <c r="M25" s="21">
        <v>4747</v>
      </c>
      <c r="N25" s="20">
        <v>116.4</v>
      </c>
      <c r="O25" s="21">
        <v>2822</v>
      </c>
      <c r="P25" s="20">
        <v>4736.8</v>
      </c>
      <c r="Q25" s="20">
        <v>803.9</v>
      </c>
      <c r="R25" s="20">
        <v>2409.5</v>
      </c>
      <c r="S25" s="20">
        <v>1523.5</v>
      </c>
      <c r="T25" s="20">
        <v>1040.5</v>
      </c>
      <c r="U25" s="20">
        <v>897.6</v>
      </c>
      <c r="V25" s="20">
        <v>142.9</v>
      </c>
      <c r="W25" s="20">
        <v>1897.2</v>
      </c>
      <c r="X25" s="20">
        <v>136.19999999999999</v>
      </c>
      <c r="Y25" s="20">
        <v>1285.3</v>
      </c>
      <c r="Z25" s="20">
        <v>706</v>
      </c>
      <c r="AA25" s="20">
        <v>355.5</v>
      </c>
      <c r="AB25" s="20">
        <v>223.7</v>
      </c>
      <c r="AC25" s="20">
        <v>201.8</v>
      </c>
      <c r="AD25" s="20">
        <v>21.9</v>
      </c>
      <c r="AE25" s="20">
        <v>475.8</v>
      </c>
      <c r="AF25" s="20">
        <v>426.1</v>
      </c>
      <c r="AG25" s="20">
        <v>14.1</v>
      </c>
      <c r="AH25" s="20">
        <v>35.6</v>
      </c>
      <c r="AI25" s="20">
        <v>32.6</v>
      </c>
      <c r="AJ25" s="20">
        <v>3</v>
      </c>
      <c r="AK25" s="20">
        <v>-1906.6</v>
      </c>
      <c r="AL25" s="20">
        <v>2795.1</v>
      </c>
      <c r="AM25" s="20">
        <v>239.3</v>
      </c>
      <c r="AN25" s="20">
        <v>2555.8000000000002</v>
      </c>
      <c r="AO25" s="20">
        <v>4701.7</v>
      </c>
      <c r="AP25" s="20">
        <v>79.8</v>
      </c>
      <c r="AQ25" s="20">
        <v>4621.8999999999996</v>
      </c>
      <c r="AR25" s="20">
        <v>178.2</v>
      </c>
      <c r="AS25" s="20">
        <v>151.80000000000001</v>
      </c>
      <c r="AT25" s="20">
        <v>138.6</v>
      </c>
      <c r="AU25" s="20">
        <v>161.69999999999999</v>
      </c>
      <c r="AV25" s="20">
        <v>145.19999999999999</v>
      </c>
      <c r="AW25" s="20">
        <v>179.6</v>
      </c>
      <c r="AX25" s="20">
        <v>180.6</v>
      </c>
      <c r="AY25" s="20">
        <v>173.8</v>
      </c>
      <c r="AZ25" s="20">
        <v>179.2</v>
      </c>
      <c r="BA25" s="20">
        <v>180.9</v>
      </c>
      <c r="BB25" s="20">
        <v>189.1</v>
      </c>
      <c r="BC25" s="20">
        <v>161.9</v>
      </c>
      <c r="BD25" s="20">
        <v>125.3</v>
      </c>
      <c r="BE25" s="20">
        <v>157.19999999999999</v>
      </c>
      <c r="BF25" s="20">
        <v>151.80000000000001</v>
      </c>
      <c r="BG25" s="20">
        <v>157.69999999999999</v>
      </c>
      <c r="BH25" s="20">
        <v>142.5</v>
      </c>
      <c r="BI25" s="20">
        <v>151.80000000000001</v>
      </c>
      <c r="BJ25" s="20">
        <v>142.30000000000001</v>
      </c>
      <c r="BK25" s="20">
        <v>1098</v>
      </c>
      <c r="BL25" s="20">
        <f>253.2+97</f>
        <v>350.2</v>
      </c>
      <c r="BM25" s="20">
        <v>507</v>
      </c>
      <c r="BN25" s="20">
        <v>129.6</v>
      </c>
      <c r="BO25" s="20">
        <v>485.9</v>
      </c>
      <c r="BP25" s="20">
        <v>617.1</v>
      </c>
      <c r="BQ25" s="20">
        <v>243.2</v>
      </c>
      <c r="BR25" s="20">
        <v>129</v>
      </c>
      <c r="BS25" s="20">
        <v>609.29999999999995</v>
      </c>
      <c r="BT25" s="20">
        <v>411.1</v>
      </c>
      <c r="BU25" s="20">
        <v>50.8</v>
      </c>
      <c r="BV25" s="20">
        <v>17.5</v>
      </c>
      <c r="BW25" s="20">
        <v>271.10000000000002</v>
      </c>
      <c r="BX25" s="20">
        <v>90.6</v>
      </c>
      <c r="BY25" s="20">
        <v>5010.3999999999996</v>
      </c>
      <c r="BZ25" s="20">
        <v>273.60000000000002</v>
      </c>
      <c r="CA25" s="20">
        <v>172.8</v>
      </c>
      <c r="CB25" s="20">
        <v>177.3</v>
      </c>
      <c r="CC25" s="20">
        <v>143.6</v>
      </c>
      <c r="CD25" s="20">
        <v>175.2</v>
      </c>
      <c r="CE25" s="20">
        <v>141.4</v>
      </c>
      <c r="CF25" s="20">
        <v>124</v>
      </c>
      <c r="CG25" s="20">
        <v>198.5</v>
      </c>
      <c r="CH25" s="20">
        <v>174.7</v>
      </c>
      <c r="CI25" s="20">
        <v>153.5</v>
      </c>
      <c r="CJ25" s="20">
        <v>156.1</v>
      </c>
      <c r="CK25" s="20">
        <v>164.2</v>
      </c>
      <c r="CL25" s="20">
        <v>164.2</v>
      </c>
      <c r="CM25" s="20">
        <v>133.19999999999999</v>
      </c>
      <c r="CN25" s="20">
        <v>153.9</v>
      </c>
      <c r="CO25" s="20">
        <v>153.6</v>
      </c>
      <c r="CP25" s="20">
        <v>191.1</v>
      </c>
      <c r="CQ25" s="20">
        <v>3080.6</v>
      </c>
      <c r="CR25" s="20">
        <v>1254.4000000000001</v>
      </c>
      <c r="CS25" s="20">
        <v>347.4</v>
      </c>
      <c r="CT25" s="20">
        <v>171</v>
      </c>
      <c r="CU25" s="20">
        <v>71.099999999999994</v>
      </c>
      <c r="CV25" s="20">
        <v>105.3</v>
      </c>
      <c r="CW25" s="20">
        <v>907</v>
      </c>
      <c r="CX25" s="20">
        <v>539</v>
      </c>
      <c r="CY25" s="20">
        <v>44</v>
      </c>
      <c r="CZ25" s="20">
        <v>324</v>
      </c>
      <c r="DA25" s="20">
        <v>313.8</v>
      </c>
      <c r="DB25" s="20">
        <v>1512.6</v>
      </c>
      <c r="DC25" s="20">
        <v>0.1</v>
      </c>
      <c r="DD25" s="20">
        <v>212.5</v>
      </c>
      <c r="DE25" s="20">
        <v>1282.0999999999999</v>
      </c>
      <c r="DF25" s="20">
        <v>792.8</v>
      </c>
      <c r="DG25" s="20">
        <v>876.8</v>
      </c>
      <c r="DH25" s="20">
        <v>8.4</v>
      </c>
      <c r="DI25" s="20">
        <v>436</v>
      </c>
      <c r="DJ25" s="20">
        <v>406</v>
      </c>
      <c r="DK25" s="20">
        <v>647</v>
      </c>
      <c r="DL25" s="20">
        <v>514.9</v>
      </c>
      <c r="DM25" s="20">
        <v>411.1</v>
      </c>
      <c r="DN25" s="20">
        <v>3107.8</v>
      </c>
      <c r="DO25" s="20">
        <v>1266.8</v>
      </c>
      <c r="DP25" s="20">
        <v>341.1</v>
      </c>
      <c r="DQ25" s="20">
        <v>1500</v>
      </c>
      <c r="DR25" s="20">
        <v>366.8</v>
      </c>
      <c r="DS25" s="20">
        <v>900</v>
      </c>
      <c r="DT25" s="20">
        <v>172</v>
      </c>
      <c r="DU25" s="20">
        <v>71.400000000000006</v>
      </c>
      <c r="DV25" s="20">
        <v>123.4</v>
      </c>
      <c r="DW25" s="20">
        <v>539.9</v>
      </c>
      <c r="DX25" s="20">
        <v>44</v>
      </c>
      <c r="DY25" s="20">
        <v>316.10000000000002</v>
      </c>
      <c r="DZ25" s="20">
        <v>253.2</v>
      </c>
      <c r="EA25" s="20">
        <v>141.1</v>
      </c>
      <c r="EB25" s="20">
        <v>97</v>
      </c>
      <c r="EC25" s="22">
        <v>56.4</v>
      </c>
      <c r="ED25" s="23">
        <v>47</v>
      </c>
      <c r="EE25" s="18"/>
      <c r="EF25" s="18"/>
      <c r="EG25" s="18"/>
      <c r="EH25" s="18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spans="1:256" s="12" customFormat="1" ht="15.75" x14ac:dyDescent="0.25">
      <c r="A26" s="13">
        <v>1973</v>
      </c>
      <c r="B26" s="19">
        <v>6303</v>
      </c>
      <c r="C26" s="20">
        <v>5177.7</v>
      </c>
      <c r="D26" s="20">
        <v>5379.5</v>
      </c>
      <c r="E26" s="20">
        <v>5094.3</v>
      </c>
      <c r="F26" s="20">
        <v>7002.4</v>
      </c>
      <c r="G26" s="20">
        <v>1600.6</v>
      </c>
      <c r="H26" s="21">
        <v>8250</v>
      </c>
      <c r="I26" s="20">
        <v>4.4000000000000004</v>
      </c>
      <c r="J26" s="20">
        <v>3627.5</v>
      </c>
      <c r="K26" s="20">
        <v>112.8</v>
      </c>
      <c r="L26" s="21">
        <v>745</v>
      </c>
      <c r="M26" s="21">
        <v>4982</v>
      </c>
      <c r="N26" s="20">
        <v>120.2</v>
      </c>
      <c r="O26" s="21">
        <v>2869</v>
      </c>
      <c r="P26" s="20">
        <v>5233.5</v>
      </c>
      <c r="Q26" s="20">
        <v>900.1</v>
      </c>
      <c r="R26" s="20">
        <v>2666.4</v>
      </c>
      <c r="S26" s="20">
        <v>1666.9</v>
      </c>
      <c r="T26" s="20">
        <v>1231.3</v>
      </c>
      <c r="U26" s="20">
        <v>1062.5</v>
      </c>
      <c r="V26" s="20">
        <v>168.8</v>
      </c>
      <c r="W26" s="20">
        <v>1792.8</v>
      </c>
      <c r="X26" s="20">
        <v>192.2</v>
      </c>
      <c r="Y26" s="20">
        <v>1117.0999999999999</v>
      </c>
      <c r="Z26" s="20">
        <v>599.29999999999995</v>
      </c>
      <c r="AA26" s="20">
        <v>292</v>
      </c>
      <c r="AB26" s="20">
        <v>225.8</v>
      </c>
      <c r="AC26" s="20">
        <v>201.2</v>
      </c>
      <c r="AD26" s="20">
        <v>24.6</v>
      </c>
      <c r="AE26" s="20">
        <v>483.5</v>
      </c>
      <c r="AF26" s="20">
        <v>434.8</v>
      </c>
      <c r="AG26" s="20">
        <v>9.4</v>
      </c>
      <c r="AH26" s="20">
        <v>39.4</v>
      </c>
      <c r="AI26" s="20">
        <v>31.6</v>
      </c>
      <c r="AJ26" s="20">
        <v>7.8</v>
      </c>
      <c r="AK26" s="20">
        <v>-1954.6</v>
      </c>
      <c r="AL26" s="20">
        <v>3461.7</v>
      </c>
      <c r="AM26" s="20">
        <v>262.5</v>
      </c>
      <c r="AN26" s="20">
        <v>3199.2</v>
      </c>
      <c r="AO26" s="20">
        <v>5416.4</v>
      </c>
      <c r="AP26" s="20">
        <v>88.7</v>
      </c>
      <c r="AQ26" s="20">
        <v>5327.7</v>
      </c>
      <c r="AR26" s="20">
        <v>185.4</v>
      </c>
      <c r="AS26" s="20">
        <v>159</v>
      </c>
      <c r="AT26" s="20">
        <v>142.6</v>
      </c>
      <c r="AU26" s="20">
        <v>170.6</v>
      </c>
      <c r="AV26" s="20">
        <v>151.80000000000001</v>
      </c>
      <c r="AW26" s="20">
        <v>192.9</v>
      </c>
      <c r="AX26" s="20">
        <v>194</v>
      </c>
      <c r="AY26" s="20">
        <v>186.1</v>
      </c>
      <c r="AZ26" s="20">
        <v>183.8</v>
      </c>
      <c r="BA26" s="20">
        <v>188.6</v>
      </c>
      <c r="BB26" s="20">
        <v>202.5</v>
      </c>
      <c r="BC26" s="20">
        <v>162.80000000000001</v>
      </c>
      <c r="BD26" s="20">
        <v>129.80000000000001</v>
      </c>
      <c r="BE26" s="20">
        <v>164.6</v>
      </c>
      <c r="BF26" s="20">
        <v>159</v>
      </c>
      <c r="BG26" s="20">
        <v>165</v>
      </c>
      <c r="BH26" s="20">
        <v>150.1</v>
      </c>
      <c r="BI26" s="20">
        <v>159</v>
      </c>
      <c r="BJ26" s="20">
        <v>149.9</v>
      </c>
      <c r="BK26" s="20">
        <v>1199.9000000000001</v>
      </c>
      <c r="BL26" s="20">
        <f>265+101.3</f>
        <v>366.3</v>
      </c>
      <c r="BM26" s="20">
        <v>563.70000000000005</v>
      </c>
      <c r="BN26" s="20">
        <v>140</v>
      </c>
      <c r="BO26" s="20">
        <v>537.4</v>
      </c>
      <c r="BP26" s="20">
        <v>684</v>
      </c>
      <c r="BQ26" s="20">
        <v>292.8</v>
      </c>
      <c r="BR26" s="20">
        <v>140.6</v>
      </c>
      <c r="BS26" s="20">
        <v>708.2</v>
      </c>
      <c r="BT26" s="20">
        <v>453.5</v>
      </c>
      <c r="BU26" s="20">
        <v>59</v>
      </c>
      <c r="BV26" s="20">
        <v>20</v>
      </c>
      <c r="BW26" s="20">
        <v>300.5</v>
      </c>
      <c r="BX26" s="20">
        <v>103</v>
      </c>
      <c r="BY26" s="20">
        <v>5568.9</v>
      </c>
      <c r="BZ26" s="20">
        <v>335.5</v>
      </c>
      <c r="CA26" s="20">
        <v>187.6</v>
      </c>
      <c r="CB26" s="20">
        <v>190.1</v>
      </c>
      <c r="CC26" s="20">
        <v>146.1</v>
      </c>
      <c r="CD26" s="20">
        <v>181.1</v>
      </c>
      <c r="CE26" s="20">
        <v>146.6</v>
      </c>
      <c r="CF26" s="20">
        <v>124.8</v>
      </c>
      <c r="CG26" s="20">
        <v>205</v>
      </c>
      <c r="CH26" s="20">
        <v>190</v>
      </c>
      <c r="CI26" s="20">
        <v>160.69999999999999</v>
      </c>
      <c r="CJ26" s="20">
        <v>169</v>
      </c>
      <c r="CK26" s="20">
        <v>171.6</v>
      </c>
      <c r="CL26" s="20">
        <v>171.6</v>
      </c>
      <c r="CM26" s="20">
        <v>141.1</v>
      </c>
      <c r="CN26" s="20">
        <v>159.9</v>
      </c>
      <c r="CO26" s="20">
        <v>161</v>
      </c>
      <c r="CP26" s="20">
        <v>200.3</v>
      </c>
      <c r="CQ26" s="20">
        <v>3506</v>
      </c>
      <c r="CR26" s="20">
        <v>1475.9</v>
      </c>
      <c r="CS26" s="20">
        <v>424.9</v>
      </c>
      <c r="CT26" s="20">
        <v>213</v>
      </c>
      <c r="CU26" s="20">
        <v>75.400000000000006</v>
      </c>
      <c r="CV26" s="20">
        <v>136.4</v>
      </c>
      <c r="CW26" s="20">
        <v>1051</v>
      </c>
      <c r="CX26" s="20">
        <v>621.6</v>
      </c>
      <c r="CY26" s="20">
        <v>48.3</v>
      </c>
      <c r="CZ26" s="20">
        <v>381</v>
      </c>
      <c r="DA26" s="20">
        <v>314.7</v>
      </c>
      <c r="DB26" s="20">
        <v>1715.6</v>
      </c>
      <c r="DC26" s="20">
        <v>0.2</v>
      </c>
      <c r="DD26" s="20">
        <v>222.7</v>
      </c>
      <c r="DE26" s="20">
        <v>1541.7</v>
      </c>
      <c r="DF26" s="20">
        <v>871.7</v>
      </c>
      <c r="DG26" s="20">
        <v>1029.3</v>
      </c>
      <c r="DH26" s="20">
        <v>7.6</v>
      </c>
      <c r="DI26" s="20">
        <v>435.9</v>
      </c>
      <c r="DJ26" s="20">
        <v>481.5</v>
      </c>
      <c r="DK26" s="20">
        <v>716.6</v>
      </c>
      <c r="DL26" s="20">
        <v>570.1</v>
      </c>
      <c r="DM26" s="20">
        <v>487.3</v>
      </c>
      <c r="DN26" s="20">
        <v>3496.2</v>
      </c>
      <c r="DO26" s="20">
        <v>1475.5</v>
      </c>
      <c r="DP26" s="20">
        <v>336.7</v>
      </c>
      <c r="DQ26" s="20">
        <v>1684</v>
      </c>
      <c r="DR26" s="20">
        <v>436</v>
      </c>
      <c r="DS26" s="20">
        <v>1039.5</v>
      </c>
      <c r="DT26" s="20">
        <v>213.7</v>
      </c>
      <c r="DU26" s="20">
        <v>75.7</v>
      </c>
      <c r="DV26" s="20">
        <v>146.5</v>
      </c>
      <c r="DW26" s="20">
        <v>622.20000000000005</v>
      </c>
      <c r="DX26" s="20">
        <v>48.3</v>
      </c>
      <c r="DY26" s="20">
        <v>368.9</v>
      </c>
      <c r="DZ26" s="20">
        <v>265</v>
      </c>
      <c r="EA26" s="20">
        <v>135.1</v>
      </c>
      <c r="EB26" s="20">
        <v>101.3</v>
      </c>
      <c r="EC26" s="22">
        <v>57.6</v>
      </c>
      <c r="ED26" s="23">
        <v>48.5</v>
      </c>
      <c r="EE26" s="18"/>
      <c r="EF26" s="18"/>
      <c r="EG26" s="18"/>
      <c r="EH26" s="18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s="12" customFormat="1" ht="15.75" x14ac:dyDescent="0.25">
      <c r="A27" s="13">
        <v>1974</v>
      </c>
      <c r="B27" s="19">
        <v>6811.6</v>
      </c>
      <c r="C27" s="20">
        <v>5751.9</v>
      </c>
      <c r="D27" s="20">
        <v>6037.1</v>
      </c>
      <c r="E27" s="20">
        <v>5718.1</v>
      </c>
      <c r="F27" s="20">
        <v>7684.8</v>
      </c>
      <c r="G27" s="20">
        <v>1695.6</v>
      </c>
      <c r="H27" s="21">
        <v>9218</v>
      </c>
      <c r="I27" s="20">
        <v>4.4000000000000004</v>
      </c>
      <c r="J27" s="20">
        <v>3934.6</v>
      </c>
      <c r="K27" s="20">
        <v>122.8</v>
      </c>
      <c r="L27" s="21">
        <v>744</v>
      </c>
      <c r="M27" s="21">
        <v>4992</v>
      </c>
      <c r="N27" s="20">
        <v>139.19999999999999</v>
      </c>
      <c r="O27" s="21">
        <v>2881</v>
      </c>
      <c r="P27" s="20">
        <v>5777.1</v>
      </c>
      <c r="Q27" s="20">
        <v>837.8</v>
      </c>
      <c r="R27" s="20">
        <v>3021.4</v>
      </c>
      <c r="S27" s="20">
        <v>1917.9</v>
      </c>
      <c r="T27" s="20">
        <v>1325.7</v>
      </c>
      <c r="U27" s="20">
        <v>1132.3</v>
      </c>
      <c r="V27" s="20">
        <v>193.4</v>
      </c>
      <c r="W27" s="20">
        <v>1799.2</v>
      </c>
      <c r="X27" s="20">
        <v>103.7</v>
      </c>
      <c r="Y27" s="20">
        <v>1281.9000000000001</v>
      </c>
      <c r="Z27" s="20">
        <v>659.2</v>
      </c>
      <c r="AA27" s="20">
        <v>396.5</v>
      </c>
      <c r="AB27" s="20">
        <v>226.2</v>
      </c>
      <c r="AC27" s="20">
        <v>188.6</v>
      </c>
      <c r="AD27" s="20">
        <v>37.6</v>
      </c>
      <c r="AE27" s="20">
        <v>413.6</v>
      </c>
      <c r="AF27" s="20">
        <v>375</v>
      </c>
      <c r="AG27" s="20">
        <v>11.8</v>
      </c>
      <c r="AH27" s="20">
        <v>26.8</v>
      </c>
      <c r="AI27" s="20">
        <v>21.4</v>
      </c>
      <c r="AJ27" s="20">
        <v>5.4</v>
      </c>
      <c r="AK27" s="20">
        <v>-2090.4</v>
      </c>
      <c r="AL27" s="20">
        <v>4407.3999999999996</v>
      </c>
      <c r="AM27" s="20">
        <v>257.8</v>
      </c>
      <c r="AN27" s="20">
        <v>4149.7</v>
      </c>
      <c r="AO27" s="20">
        <v>6497.8</v>
      </c>
      <c r="AP27" s="20">
        <v>77.400000000000006</v>
      </c>
      <c r="AQ27" s="20">
        <v>6420.4</v>
      </c>
      <c r="AR27" s="20">
        <v>197.7</v>
      </c>
      <c r="AS27" s="20">
        <v>176.8</v>
      </c>
      <c r="AT27" s="20">
        <v>148.80000000000001</v>
      </c>
      <c r="AU27" s="20">
        <v>197.9</v>
      </c>
      <c r="AV27" s="20">
        <v>162.9</v>
      </c>
      <c r="AW27" s="20">
        <v>209.8</v>
      </c>
      <c r="AX27" s="20">
        <v>210.9</v>
      </c>
      <c r="AY27" s="20">
        <v>203.4</v>
      </c>
      <c r="AZ27" s="20">
        <v>225.3</v>
      </c>
      <c r="BA27" s="20">
        <v>212.8</v>
      </c>
      <c r="BB27" s="20">
        <v>231.5</v>
      </c>
      <c r="BC27" s="20">
        <v>170.2</v>
      </c>
      <c r="BD27" s="20">
        <v>167</v>
      </c>
      <c r="BE27" s="20">
        <v>204.4</v>
      </c>
      <c r="BF27" s="20">
        <v>176.8</v>
      </c>
      <c r="BG27" s="20">
        <v>206.4</v>
      </c>
      <c r="BH27" s="20">
        <v>190.7</v>
      </c>
      <c r="BI27" s="20">
        <v>176.8</v>
      </c>
      <c r="BJ27" s="20">
        <v>190.9</v>
      </c>
      <c r="BK27" s="20">
        <v>1432</v>
      </c>
      <c r="BL27" s="20">
        <f>272+100.7</f>
        <v>372.7</v>
      </c>
      <c r="BM27" s="20">
        <v>600.9</v>
      </c>
      <c r="BN27" s="20">
        <v>149.9</v>
      </c>
      <c r="BO27" s="20">
        <v>598</v>
      </c>
      <c r="BP27" s="20">
        <v>758.4</v>
      </c>
      <c r="BQ27" s="20">
        <v>322.3</v>
      </c>
      <c r="BR27" s="20">
        <v>161.69999999999999</v>
      </c>
      <c r="BS27" s="20">
        <v>700.7</v>
      </c>
      <c r="BT27" s="20">
        <v>504.4</v>
      </c>
      <c r="BU27" s="20">
        <v>75</v>
      </c>
      <c r="BV27" s="20">
        <v>23.1</v>
      </c>
      <c r="BW27" s="20">
        <v>336.2</v>
      </c>
      <c r="BX27" s="20">
        <v>103.5</v>
      </c>
      <c r="BY27" s="20">
        <v>6138.8</v>
      </c>
      <c r="BZ27" s="20">
        <v>361.6</v>
      </c>
      <c r="CA27" s="20">
        <v>235.8</v>
      </c>
      <c r="CB27" s="20">
        <v>209.4</v>
      </c>
      <c r="CC27" s="20">
        <v>152.69999999999999</v>
      </c>
      <c r="CD27" s="20">
        <v>185.4</v>
      </c>
      <c r="CE27" s="20">
        <v>153.5</v>
      </c>
      <c r="CF27" s="20">
        <v>138.69999999999999</v>
      </c>
      <c r="CG27" s="20">
        <v>217.1</v>
      </c>
      <c r="CH27" s="20">
        <v>199.2</v>
      </c>
      <c r="CI27" s="20">
        <v>178.9</v>
      </c>
      <c r="CJ27" s="20">
        <v>185</v>
      </c>
      <c r="CK27" s="20">
        <v>198.7</v>
      </c>
      <c r="CL27" s="20">
        <v>198.7</v>
      </c>
      <c r="CM27" s="20">
        <v>150.1</v>
      </c>
      <c r="CN27" s="20">
        <v>174.2</v>
      </c>
      <c r="CO27" s="20">
        <v>179.3</v>
      </c>
      <c r="CP27" s="20">
        <v>231.9</v>
      </c>
      <c r="CQ27" s="20">
        <v>4278.8999999999996</v>
      </c>
      <c r="CR27" s="20">
        <v>1496.9</v>
      </c>
      <c r="CS27" s="20">
        <v>343.5</v>
      </c>
      <c r="CT27" s="20">
        <v>131.30000000000001</v>
      </c>
      <c r="CU27" s="20">
        <v>69.599999999999994</v>
      </c>
      <c r="CV27" s="20">
        <v>142.6</v>
      </c>
      <c r="CW27" s="20">
        <v>1153.4000000000001</v>
      </c>
      <c r="CX27" s="20">
        <v>712.2</v>
      </c>
      <c r="CY27" s="20">
        <v>52.4</v>
      </c>
      <c r="CZ27" s="20">
        <v>388.8</v>
      </c>
      <c r="DA27" s="20">
        <v>248.8</v>
      </c>
      <c r="DB27" s="20">
        <v>2533.1999999999998</v>
      </c>
      <c r="DC27" s="20">
        <v>0.3</v>
      </c>
      <c r="DD27" s="20">
        <v>330.1</v>
      </c>
      <c r="DE27" s="20">
        <v>1868.9</v>
      </c>
      <c r="DF27" s="20">
        <v>911</v>
      </c>
      <c r="DG27" s="20">
        <v>1090.5999999999999</v>
      </c>
      <c r="DH27" s="20">
        <v>5.5</v>
      </c>
      <c r="DI27" s="20">
        <v>455.1</v>
      </c>
      <c r="DJ27" s="20">
        <v>557</v>
      </c>
      <c r="DK27" s="20">
        <v>770.4</v>
      </c>
      <c r="DL27" s="20">
        <v>636.5</v>
      </c>
      <c r="DM27" s="20">
        <v>477.9</v>
      </c>
      <c r="DN27" s="20">
        <v>4261.5</v>
      </c>
      <c r="DO27" s="20">
        <v>1493.2</v>
      </c>
      <c r="DP27" s="20">
        <v>272</v>
      </c>
      <c r="DQ27" s="20">
        <v>2496.3000000000002</v>
      </c>
      <c r="DR27" s="20">
        <v>354.4</v>
      </c>
      <c r="DS27" s="20">
        <v>1138.8</v>
      </c>
      <c r="DT27" s="20">
        <v>132</v>
      </c>
      <c r="DU27" s="20">
        <v>69.8</v>
      </c>
      <c r="DV27" s="20">
        <v>152.6</v>
      </c>
      <c r="DW27" s="20">
        <v>712.6</v>
      </c>
      <c r="DX27" s="20">
        <v>52.4</v>
      </c>
      <c r="DY27" s="20">
        <v>373.8</v>
      </c>
      <c r="DZ27" s="20">
        <v>272</v>
      </c>
      <c r="EA27" s="20">
        <v>123</v>
      </c>
      <c r="EB27" s="20">
        <v>100.7</v>
      </c>
      <c r="EC27" s="22">
        <v>55.1</v>
      </c>
      <c r="ED27" s="23">
        <v>56.2</v>
      </c>
      <c r="EE27" s="18"/>
      <c r="EF27" s="18"/>
      <c r="EG27" s="18"/>
      <c r="EH27" s="18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s="12" customFormat="1" ht="15.75" x14ac:dyDescent="0.25">
      <c r="A28" s="13">
        <v>1975</v>
      </c>
      <c r="B28" s="19">
        <v>7174.6</v>
      </c>
      <c r="C28" s="20">
        <v>6112.4</v>
      </c>
      <c r="D28" s="20">
        <v>6876.3</v>
      </c>
      <c r="E28" s="20">
        <v>6495.4</v>
      </c>
      <c r="F28" s="20">
        <v>8198.2999999999993</v>
      </c>
      <c r="G28" s="20">
        <v>2078.9</v>
      </c>
      <c r="H28" s="21">
        <v>10148</v>
      </c>
      <c r="I28" s="20">
        <v>4.3</v>
      </c>
      <c r="J28" s="20">
        <v>4320.8999999999996</v>
      </c>
      <c r="K28" s="20">
        <v>117.4</v>
      </c>
      <c r="L28" s="21">
        <v>699</v>
      </c>
      <c r="M28" s="21">
        <v>5178</v>
      </c>
      <c r="N28" s="20">
        <v>159.6</v>
      </c>
      <c r="O28" s="21">
        <v>2914</v>
      </c>
      <c r="P28" s="20">
        <v>6472.8</v>
      </c>
      <c r="Q28" s="20">
        <v>859.2</v>
      </c>
      <c r="R28" s="20">
        <v>3440.3</v>
      </c>
      <c r="S28" s="20">
        <v>2173.3000000000002</v>
      </c>
      <c r="T28" s="20">
        <v>1613.9</v>
      </c>
      <c r="U28" s="20">
        <v>1359.1</v>
      </c>
      <c r="V28" s="20">
        <v>254.8</v>
      </c>
      <c r="W28" s="20">
        <v>2217.9</v>
      </c>
      <c r="X28" s="20">
        <v>139</v>
      </c>
      <c r="Y28" s="20">
        <v>1498.8</v>
      </c>
      <c r="Z28" s="20">
        <v>646</v>
      </c>
      <c r="AA28" s="20">
        <v>610.20000000000005</v>
      </c>
      <c r="AB28" s="20">
        <v>242.6</v>
      </c>
      <c r="AC28" s="20">
        <v>181.4</v>
      </c>
      <c r="AD28" s="20">
        <v>61.2</v>
      </c>
      <c r="AE28" s="20">
        <v>580.1</v>
      </c>
      <c r="AF28" s="20">
        <v>398.4</v>
      </c>
      <c r="AG28" s="20">
        <v>144.9</v>
      </c>
      <c r="AH28" s="20">
        <v>36.799999999999997</v>
      </c>
      <c r="AI28" s="20">
        <v>31</v>
      </c>
      <c r="AJ28" s="20">
        <v>5.8</v>
      </c>
      <c r="AK28" s="20">
        <v>-3130.1</v>
      </c>
      <c r="AL28" s="20">
        <v>4336.1000000000004</v>
      </c>
      <c r="AM28" s="20">
        <v>282.89999999999998</v>
      </c>
      <c r="AN28" s="20">
        <v>4053.1</v>
      </c>
      <c r="AO28" s="20">
        <v>7466.1</v>
      </c>
      <c r="AP28" s="20">
        <v>96.3</v>
      </c>
      <c r="AQ28" s="20">
        <v>7369.8</v>
      </c>
      <c r="AR28" s="20">
        <v>212.3</v>
      </c>
      <c r="AS28" s="20">
        <v>202.8</v>
      </c>
      <c r="AT28" s="20">
        <v>165.6</v>
      </c>
      <c r="AU28" s="20">
        <v>231.4</v>
      </c>
      <c r="AV28" s="20">
        <v>183.3</v>
      </c>
      <c r="AW28" s="20">
        <v>230.1</v>
      </c>
      <c r="AX28" s="20">
        <v>230.8</v>
      </c>
      <c r="AY28" s="20">
        <v>226.8</v>
      </c>
      <c r="AZ28" s="20">
        <v>251.4</v>
      </c>
      <c r="BA28" s="20">
        <v>248.5</v>
      </c>
      <c r="BB28" s="20">
        <v>265.5</v>
      </c>
      <c r="BC28" s="20">
        <v>213.4</v>
      </c>
      <c r="BD28" s="20">
        <v>224.4</v>
      </c>
      <c r="BE28" s="20">
        <v>232.8</v>
      </c>
      <c r="BF28" s="20">
        <v>202.8</v>
      </c>
      <c r="BG28" s="20">
        <v>235.3</v>
      </c>
      <c r="BH28" s="20">
        <v>229.2</v>
      </c>
      <c r="BI28" s="20">
        <v>202.8</v>
      </c>
      <c r="BJ28" s="20">
        <v>229.6</v>
      </c>
      <c r="BK28" s="20">
        <v>1669.2</v>
      </c>
      <c r="BL28" s="20">
        <f>299.4+108.7</f>
        <v>408.09999999999997</v>
      </c>
      <c r="BM28" s="20">
        <v>608.6</v>
      </c>
      <c r="BN28" s="20">
        <v>157.9</v>
      </c>
      <c r="BO28" s="20">
        <v>693.8</v>
      </c>
      <c r="BP28" s="20">
        <v>848</v>
      </c>
      <c r="BQ28" s="20">
        <v>380.4</v>
      </c>
      <c r="BR28" s="20">
        <v>194</v>
      </c>
      <c r="BS28" s="20">
        <v>779.5</v>
      </c>
      <c r="BT28" s="20">
        <v>538.70000000000005</v>
      </c>
      <c r="BU28" s="20">
        <v>92.9</v>
      </c>
      <c r="BV28" s="20">
        <v>31.2</v>
      </c>
      <c r="BW28" s="20">
        <v>330.6</v>
      </c>
      <c r="BX28" s="20">
        <v>120.1</v>
      </c>
      <c r="BY28" s="20">
        <v>6853</v>
      </c>
      <c r="BZ28" s="20">
        <v>380.2</v>
      </c>
      <c r="CA28" s="20">
        <v>278.10000000000002</v>
      </c>
      <c r="CB28" s="20">
        <v>249.3</v>
      </c>
      <c r="CC28" s="20">
        <v>166.3</v>
      </c>
      <c r="CD28" s="20">
        <v>203.4</v>
      </c>
      <c r="CE28" s="20">
        <v>169.6</v>
      </c>
      <c r="CF28" s="20">
        <v>162.4</v>
      </c>
      <c r="CG28" s="20">
        <v>243.5</v>
      </c>
      <c r="CH28" s="20">
        <v>208.9</v>
      </c>
      <c r="CI28" s="20">
        <v>209.2</v>
      </c>
      <c r="CJ28" s="20">
        <v>198.6</v>
      </c>
      <c r="CK28" s="20">
        <v>227.8</v>
      </c>
      <c r="CL28" s="20">
        <v>227.8</v>
      </c>
      <c r="CM28" s="20">
        <v>176.2</v>
      </c>
      <c r="CN28" s="20">
        <v>198.9</v>
      </c>
      <c r="CO28" s="20">
        <v>205</v>
      </c>
      <c r="CP28" s="20">
        <v>266</v>
      </c>
      <c r="CQ28" s="20">
        <v>5007</v>
      </c>
      <c r="CR28" s="20">
        <v>1613.4</v>
      </c>
      <c r="CS28" s="20">
        <v>344.3</v>
      </c>
      <c r="CT28" s="20">
        <v>121.6</v>
      </c>
      <c r="CU28" s="20">
        <v>78.8</v>
      </c>
      <c r="CV28" s="20">
        <v>144</v>
      </c>
      <c r="CW28" s="20">
        <v>1269</v>
      </c>
      <c r="CX28" s="20">
        <v>786.9</v>
      </c>
      <c r="CY28" s="20">
        <v>62</v>
      </c>
      <c r="CZ28" s="20">
        <v>420.1</v>
      </c>
      <c r="DA28" s="20">
        <v>407.7</v>
      </c>
      <c r="DB28" s="20">
        <v>2985.8</v>
      </c>
      <c r="DC28" s="20">
        <v>0.3</v>
      </c>
      <c r="DD28" s="20">
        <v>315</v>
      </c>
      <c r="DE28" s="20">
        <v>1987.4</v>
      </c>
      <c r="DF28" s="20">
        <v>970.4</v>
      </c>
      <c r="DG28" s="20">
        <v>1333.5</v>
      </c>
      <c r="DH28" s="20">
        <v>5.4</v>
      </c>
      <c r="DI28" s="20">
        <v>406.3</v>
      </c>
      <c r="DJ28" s="20">
        <v>629.20000000000005</v>
      </c>
      <c r="DK28" s="20">
        <v>802.7</v>
      </c>
      <c r="DL28" s="20">
        <v>686.3</v>
      </c>
      <c r="DM28" s="20">
        <v>639.79999999999995</v>
      </c>
      <c r="DN28" s="20">
        <v>4950.7</v>
      </c>
      <c r="DO28" s="20">
        <v>1602.9</v>
      </c>
      <c r="DP28" s="20">
        <v>299.5</v>
      </c>
      <c r="DQ28" s="20">
        <v>3048.3</v>
      </c>
      <c r="DR28" s="20">
        <v>352.9</v>
      </c>
      <c r="DS28" s="20">
        <v>1249.9000000000001</v>
      </c>
      <c r="DT28" s="20">
        <v>122.2</v>
      </c>
      <c r="DU28" s="20">
        <v>79</v>
      </c>
      <c r="DV28" s="20">
        <v>151.80000000000001</v>
      </c>
      <c r="DW28" s="20">
        <v>787.3</v>
      </c>
      <c r="DX28" s="20">
        <v>62</v>
      </c>
      <c r="DY28" s="20">
        <v>400.6</v>
      </c>
      <c r="DZ28" s="20">
        <v>299.39999999999998</v>
      </c>
      <c r="EA28" s="20">
        <v>115.2</v>
      </c>
      <c r="EB28" s="20">
        <v>108.7</v>
      </c>
      <c r="EC28" s="22">
        <v>48.4</v>
      </c>
      <c r="ED28" s="23">
        <v>64.400000000000006</v>
      </c>
      <c r="EE28" s="18"/>
      <c r="EF28" s="18"/>
      <c r="EG28" s="18"/>
      <c r="EH28" s="18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s="12" customFormat="1" ht="15.75" x14ac:dyDescent="0.25">
      <c r="A29" s="13">
        <v>1976</v>
      </c>
      <c r="B29" s="19">
        <v>7549.8</v>
      </c>
      <c r="C29" s="20">
        <v>6394.2</v>
      </c>
      <c r="D29" s="20">
        <v>7722.6</v>
      </c>
      <c r="E29" s="20">
        <v>7277.9</v>
      </c>
      <c r="F29" s="20">
        <v>8968.6</v>
      </c>
      <c r="G29" s="20">
        <v>1835.8</v>
      </c>
      <c r="H29" s="21">
        <v>11146</v>
      </c>
      <c r="I29" s="20">
        <v>4.3</v>
      </c>
      <c r="J29" s="20">
        <v>4467.3</v>
      </c>
      <c r="K29" s="20">
        <v>119.3</v>
      </c>
      <c r="L29" s="21">
        <v>678</v>
      </c>
      <c r="M29" s="21">
        <v>5620</v>
      </c>
      <c r="N29" s="20">
        <v>167.3</v>
      </c>
      <c r="O29" s="21">
        <v>2979</v>
      </c>
      <c r="P29" s="20">
        <v>7490</v>
      </c>
      <c r="Q29" s="20">
        <v>1082.3</v>
      </c>
      <c r="R29" s="20">
        <v>4093.5</v>
      </c>
      <c r="S29" s="20">
        <v>2314.3000000000002</v>
      </c>
      <c r="T29" s="20">
        <v>1612.9</v>
      </c>
      <c r="U29" s="20">
        <v>1324.3</v>
      </c>
      <c r="V29" s="20">
        <v>288.7</v>
      </c>
      <c r="W29" s="20">
        <v>1973.7</v>
      </c>
      <c r="X29" s="20">
        <v>137.9</v>
      </c>
      <c r="Y29" s="20">
        <v>1295.3</v>
      </c>
      <c r="Z29" s="20">
        <v>576.20000000000005</v>
      </c>
      <c r="AA29" s="20">
        <v>433.8</v>
      </c>
      <c r="AB29" s="20">
        <v>285.3</v>
      </c>
      <c r="AC29" s="20">
        <v>152.69999999999999</v>
      </c>
      <c r="AD29" s="20">
        <v>132.6</v>
      </c>
      <c r="AE29" s="20">
        <v>540.5</v>
      </c>
      <c r="AF29" s="20">
        <v>481.8</v>
      </c>
      <c r="AG29" s="20">
        <v>31.9</v>
      </c>
      <c r="AH29" s="20">
        <v>26.8</v>
      </c>
      <c r="AI29" s="20">
        <v>19.600000000000001</v>
      </c>
      <c r="AJ29" s="20">
        <v>7.2</v>
      </c>
      <c r="AK29" s="20">
        <v>-3526.8</v>
      </c>
      <c r="AL29" s="20">
        <v>4633.3</v>
      </c>
      <c r="AM29" s="20">
        <v>314.7</v>
      </c>
      <c r="AN29" s="20">
        <v>4318.6000000000004</v>
      </c>
      <c r="AO29" s="20">
        <v>8160.1</v>
      </c>
      <c r="AP29" s="20">
        <v>87.4</v>
      </c>
      <c r="AQ29" s="20">
        <v>8072.7</v>
      </c>
      <c r="AR29" s="20">
        <v>218.6</v>
      </c>
      <c r="AS29" s="20">
        <v>215.7</v>
      </c>
      <c r="AT29" s="20">
        <v>177.5</v>
      </c>
      <c r="AU29" s="20">
        <v>195.9</v>
      </c>
      <c r="AV29" s="20">
        <v>196.3</v>
      </c>
      <c r="AW29" s="20">
        <v>233.6</v>
      </c>
      <c r="AX29" s="20">
        <v>234.3</v>
      </c>
      <c r="AY29" s="20">
        <v>230.8</v>
      </c>
      <c r="AZ29" s="20">
        <v>254.1</v>
      </c>
      <c r="BA29" s="20">
        <v>254</v>
      </c>
      <c r="BB29" s="20">
        <v>272.89999999999998</v>
      </c>
      <c r="BC29" s="20">
        <v>217.8</v>
      </c>
      <c r="BD29" s="20">
        <v>237.3</v>
      </c>
      <c r="BE29" s="20">
        <v>246.5</v>
      </c>
      <c r="BF29" s="20">
        <v>215.5</v>
      </c>
      <c r="BG29" s="20">
        <v>249.1</v>
      </c>
      <c r="BH29" s="20">
        <v>242.5</v>
      </c>
      <c r="BI29" s="20">
        <v>215.5</v>
      </c>
      <c r="BJ29" s="20">
        <v>242.8</v>
      </c>
      <c r="BK29" s="20">
        <v>2106</v>
      </c>
      <c r="BL29" s="20">
        <f>347+124.4</f>
        <v>471.4</v>
      </c>
      <c r="BM29" s="20">
        <v>698.5</v>
      </c>
      <c r="BN29" s="20">
        <v>180.5</v>
      </c>
      <c r="BO29" s="20">
        <v>713.3</v>
      </c>
      <c r="BP29" s="20">
        <v>972</v>
      </c>
      <c r="BQ29" s="20">
        <v>417</v>
      </c>
      <c r="BR29" s="20">
        <v>180.2</v>
      </c>
      <c r="BS29" s="20">
        <v>949.6</v>
      </c>
      <c r="BT29" s="20">
        <v>621.70000000000005</v>
      </c>
      <c r="BU29" s="20">
        <v>113.8</v>
      </c>
      <c r="BV29" s="20">
        <v>35</v>
      </c>
      <c r="BW29" s="20">
        <v>328.2</v>
      </c>
      <c r="BX29" s="20">
        <v>98</v>
      </c>
      <c r="BY29" s="20">
        <v>7885.4</v>
      </c>
      <c r="BZ29" s="20">
        <v>395.4</v>
      </c>
      <c r="CA29" s="20">
        <v>280.10000000000002</v>
      </c>
      <c r="CB29" s="20">
        <v>268.3</v>
      </c>
      <c r="CC29" s="20">
        <v>175.8</v>
      </c>
      <c r="CD29" s="20">
        <v>215.3</v>
      </c>
      <c r="CE29" s="20">
        <v>178.8</v>
      </c>
      <c r="CF29" s="20">
        <v>175.4</v>
      </c>
      <c r="CG29" s="20">
        <v>260.39999999999998</v>
      </c>
      <c r="CH29" s="20">
        <v>233.4</v>
      </c>
      <c r="CI29" s="20">
        <v>223.8</v>
      </c>
      <c r="CJ29" s="20">
        <v>199.2</v>
      </c>
      <c r="CK29" s="20">
        <v>238.7</v>
      </c>
      <c r="CL29" s="20">
        <v>238.7</v>
      </c>
      <c r="CM29" s="20">
        <v>190.3</v>
      </c>
      <c r="CN29" s="20">
        <v>221</v>
      </c>
      <c r="CO29" s="20">
        <v>218.1</v>
      </c>
      <c r="CP29" s="20">
        <v>279</v>
      </c>
      <c r="CQ29" s="20">
        <v>5222.8999999999996</v>
      </c>
      <c r="CR29" s="20">
        <v>1962.3</v>
      </c>
      <c r="CS29" s="20">
        <v>514.79999999999995</v>
      </c>
      <c r="CT29" s="20">
        <v>229.4</v>
      </c>
      <c r="CU29" s="20">
        <v>98.5</v>
      </c>
      <c r="CV29" s="20">
        <v>186.9</v>
      </c>
      <c r="CW29" s="20">
        <v>1447.6</v>
      </c>
      <c r="CX29" s="20">
        <v>900.8</v>
      </c>
      <c r="CY29" s="20">
        <v>74.2</v>
      </c>
      <c r="CZ29" s="20">
        <v>472.5</v>
      </c>
      <c r="DA29" s="20">
        <v>315.8</v>
      </c>
      <c r="DB29" s="20">
        <v>2944.8</v>
      </c>
      <c r="DC29" s="20">
        <v>0.3</v>
      </c>
      <c r="DD29" s="20">
        <v>369.3</v>
      </c>
      <c r="DE29" s="20">
        <v>2474</v>
      </c>
      <c r="DF29" s="20">
        <v>1069.7</v>
      </c>
      <c r="DG29" s="20">
        <v>1390.1</v>
      </c>
      <c r="DH29" s="20">
        <v>5.5</v>
      </c>
      <c r="DI29" s="20">
        <v>346</v>
      </c>
      <c r="DJ29" s="20">
        <v>652.1</v>
      </c>
      <c r="DK29" s="20">
        <v>751.4</v>
      </c>
      <c r="DL29" s="20">
        <v>754.9</v>
      </c>
      <c r="DM29" s="20">
        <v>796.8</v>
      </c>
      <c r="DN29" s="20">
        <v>5431.8</v>
      </c>
      <c r="DO29" s="20">
        <v>1965</v>
      </c>
      <c r="DP29" s="20">
        <v>325.89999999999998</v>
      </c>
      <c r="DQ29" s="20">
        <v>3140.8</v>
      </c>
      <c r="DR29" s="20">
        <v>526</v>
      </c>
      <c r="DS29" s="20">
        <v>1439.1</v>
      </c>
      <c r="DT29" s="20">
        <v>230.1</v>
      </c>
      <c r="DU29" s="20">
        <v>98.8</v>
      </c>
      <c r="DV29" s="20">
        <v>197.1</v>
      </c>
      <c r="DW29" s="20">
        <v>902</v>
      </c>
      <c r="DX29" s="20">
        <v>74.2</v>
      </c>
      <c r="DY29" s="20">
        <v>462.8</v>
      </c>
      <c r="DZ29" s="20">
        <v>347</v>
      </c>
      <c r="EA29" s="20">
        <v>125.4</v>
      </c>
      <c r="EB29" s="20">
        <v>124.4</v>
      </c>
      <c r="EC29" s="22">
        <v>50.3</v>
      </c>
      <c r="ED29" s="23">
        <v>67.5</v>
      </c>
      <c r="EE29" s="18"/>
      <c r="EF29" s="18"/>
      <c r="EG29" s="18"/>
      <c r="EH29" s="18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s="12" customFormat="1" ht="15.75" x14ac:dyDescent="0.25">
      <c r="A30" s="13">
        <v>1977</v>
      </c>
      <c r="B30" s="19">
        <v>8181.7</v>
      </c>
      <c r="C30" s="20">
        <v>6781.2</v>
      </c>
      <c r="D30" s="20">
        <v>8287</v>
      </c>
      <c r="E30" s="20">
        <v>7765.1</v>
      </c>
      <c r="F30" s="20">
        <v>9910.9</v>
      </c>
      <c r="G30" s="20">
        <v>1554.4</v>
      </c>
      <c r="H30" s="21">
        <v>11428</v>
      </c>
      <c r="I30" s="20">
        <v>4.2</v>
      </c>
      <c r="J30" s="20">
        <v>4789.2</v>
      </c>
      <c r="K30" s="20">
        <v>134.5</v>
      </c>
      <c r="L30" s="21">
        <v>691</v>
      </c>
      <c r="M30" s="21">
        <v>5875</v>
      </c>
      <c r="N30" s="20">
        <v>170.8</v>
      </c>
      <c r="O30" s="21">
        <v>3046</v>
      </c>
      <c r="P30" s="20">
        <v>8238.9</v>
      </c>
      <c r="Q30" s="20">
        <v>1224.5999999999999</v>
      </c>
      <c r="R30" s="20">
        <v>4309.6000000000004</v>
      </c>
      <c r="S30" s="20">
        <v>2704.7</v>
      </c>
      <c r="T30" s="20">
        <v>1728.9</v>
      </c>
      <c r="U30" s="20">
        <v>1413</v>
      </c>
      <c r="V30" s="20">
        <v>315.89999999999998</v>
      </c>
      <c r="W30" s="20">
        <v>1496.3</v>
      </c>
      <c r="X30" s="20">
        <v>-58.1</v>
      </c>
      <c r="Y30" s="20">
        <v>1003.7</v>
      </c>
      <c r="Z30" s="20">
        <v>442</v>
      </c>
      <c r="AA30" s="20">
        <v>316.5</v>
      </c>
      <c r="AB30" s="20">
        <v>245.3</v>
      </c>
      <c r="AC30" s="20">
        <v>128.5</v>
      </c>
      <c r="AD30" s="20">
        <v>116.8</v>
      </c>
      <c r="AE30" s="20">
        <v>550.6</v>
      </c>
      <c r="AF30" s="20">
        <v>486.1</v>
      </c>
      <c r="AG30" s="20">
        <v>35.700000000000003</v>
      </c>
      <c r="AH30" s="20">
        <v>28.8</v>
      </c>
      <c r="AI30" s="20">
        <v>20.8</v>
      </c>
      <c r="AJ30" s="20">
        <v>8</v>
      </c>
      <c r="AK30" s="20">
        <v>-3282.4</v>
      </c>
      <c r="AL30" s="20">
        <v>6430.2</v>
      </c>
      <c r="AM30" s="20">
        <v>304.3</v>
      </c>
      <c r="AN30" s="20">
        <v>6125.9</v>
      </c>
      <c r="AO30" s="20">
        <v>9712.7000000000007</v>
      </c>
      <c r="AP30" s="20">
        <v>84.7</v>
      </c>
      <c r="AQ30" s="20">
        <v>9628</v>
      </c>
      <c r="AR30" s="20">
        <v>228</v>
      </c>
      <c r="AS30" s="20">
        <v>223.2</v>
      </c>
      <c r="AT30" s="20">
        <v>185.6</v>
      </c>
      <c r="AU30" s="20">
        <v>248.2</v>
      </c>
      <c r="AV30" s="20">
        <v>209</v>
      </c>
      <c r="AW30" s="20">
        <v>234.6</v>
      </c>
      <c r="AX30" s="20">
        <v>234.9</v>
      </c>
      <c r="AY30" s="20">
        <v>233</v>
      </c>
      <c r="AZ30" s="20">
        <v>254.3</v>
      </c>
      <c r="BA30" s="20">
        <v>261.10000000000002</v>
      </c>
      <c r="BB30" s="20">
        <v>283</v>
      </c>
      <c r="BC30" s="20">
        <v>228.9</v>
      </c>
      <c r="BD30" s="20">
        <v>229.8</v>
      </c>
      <c r="BE30" s="20">
        <v>268.39999999999998</v>
      </c>
      <c r="BF30" s="20">
        <v>223.1</v>
      </c>
      <c r="BG30" s="20">
        <v>271.10000000000002</v>
      </c>
      <c r="BH30" s="20">
        <v>254</v>
      </c>
      <c r="BI30" s="20">
        <v>223.1</v>
      </c>
      <c r="BJ30" s="20">
        <v>254.3</v>
      </c>
      <c r="BK30" s="20">
        <v>2180.1999999999998</v>
      </c>
      <c r="BL30" s="20">
        <v>483.7</v>
      </c>
      <c r="BM30" s="20">
        <v>706</v>
      </c>
      <c r="BN30" s="20">
        <v>223.3</v>
      </c>
      <c r="BO30" s="20">
        <v>830.8</v>
      </c>
      <c r="BP30" s="20">
        <v>997.1</v>
      </c>
      <c r="BQ30" s="20">
        <v>492.5</v>
      </c>
      <c r="BR30" s="20">
        <v>297.10000000000002</v>
      </c>
      <c r="BS30" s="20">
        <v>1103.7</v>
      </c>
      <c r="BT30" s="20">
        <v>705.5</v>
      </c>
      <c r="BU30" s="20">
        <v>145.5</v>
      </c>
      <c r="BV30" s="20">
        <v>40.1</v>
      </c>
      <c r="BW30" s="20">
        <v>342.4</v>
      </c>
      <c r="BX30" s="20">
        <v>116.5</v>
      </c>
      <c r="BY30" s="20">
        <v>8664.4</v>
      </c>
      <c r="BZ30" s="20">
        <v>425.5</v>
      </c>
      <c r="CA30" s="20">
        <v>278.2</v>
      </c>
      <c r="CB30" s="20">
        <v>278.8</v>
      </c>
      <c r="CC30" s="20">
        <v>185.5</v>
      </c>
      <c r="CD30" s="20">
        <v>216.8</v>
      </c>
      <c r="CE30" s="20">
        <v>189</v>
      </c>
      <c r="CF30" s="20">
        <v>184.6</v>
      </c>
      <c r="CG30" s="20">
        <v>279.5</v>
      </c>
      <c r="CH30" s="20">
        <v>271.60000000000002</v>
      </c>
      <c r="CI30" s="20">
        <v>232.4</v>
      </c>
      <c r="CJ30" s="20">
        <v>196.7</v>
      </c>
      <c r="CK30" s="20">
        <v>243.7</v>
      </c>
      <c r="CL30" s="20">
        <v>234.7</v>
      </c>
      <c r="CM30" s="20">
        <v>196</v>
      </c>
      <c r="CN30" s="20">
        <v>233.8</v>
      </c>
      <c r="CO30" s="20">
        <v>225.6</v>
      </c>
      <c r="CP30" s="20">
        <v>284</v>
      </c>
      <c r="CQ30" s="20">
        <v>6423.5</v>
      </c>
      <c r="CR30" s="20">
        <v>2159.6999999999998</v>
      </c>
      <c r="CS30" s="20">
        <v>596.6</v>
      </c>
      <c r="CT30" s="20">
        <v>267.10000000000002</v>
      </c>
      <c r="CU30" s="20">
        <v>126.1</v>
      </c>
      <c r="CV30" s="20">
        <v>203.4</v>
      </c>
      <c r="CW30" s="20">
        <v>1563.1</v>
      </c>
      <c r="CX30" s="20">
        <v>983.5</v>
      </c>
      <c r="CY30" s="20">
        <v>84.5</v>
      </c>
      <c r="CZ30" s="20">
        <v>495.1</v>
      </c>
      <c r="DA30" s="20">
        <v>323.5</v>
      </c>
      <c r="DB30" s="20">
        <v>3940.3</v>
      </c>
      <c r="DC30" s="20">
        <v>0.3</v>
      </c>
      <c r="DD30" s="20">
        <v>344.1</v>
      </c>
      <c r="DE30" s="20">
        <v>2841.4</v>
      </c>
      <c r="DF30" s="20">
        <v>1189.8</v>
      </c>
      <c r="DG30" s="20">
        <v>1449.5</v>
      </c>
      <c r="DH30" s="20">
        <v>5.4</v>
      </c>
      <c r="DI30" s="20">
        <v>295.89999999999998</v>
      </c>
      <c r="DJ30" s="20">
        <v>744.3</v>
      </c>
      <c r="DK30" s="20">
        <v>817.5</v>
      </c>
      <c r="DL30" s="20">
        <v>822.6</v>
      </c>
      <c r="DM30" s="20">
        <v>829.2</v>
      </c>
      <c r="DN30" s="20">
        <v>6108.1</v>
      </c>
      <c r="DO30" s="20">
        <v>2163.1</v>
      </c>
      <c r="DP30" s="20">
        <v>333.1</v>
      </c>
      <c r="DQ30" s="20">
        <v>3611.9</v>
      </c>
      <c r="DR30" s="20">
        <v>609.79999999999995</v>
      </c>
      <c r="DS30" s="20">
        <v>1553.3</v>
      </c>
      <c r="DT30" s="20">
        <v>268</v>
      </c>
      <c r="DU30" s="20">
        <v>126.4</v>
      </c>
      <c r="DV30" s="20">
        <v>215.4</v>
      </c>
      <c r="DW30" s="20">
        <v>984.2</v>
      </c>
      <c r="DX30" s="20">
        <v>84.5</v>
      </c>
      <c r="DY30" s="20">
        <v>484.6</v>
      </c>
      <c r="DZ30" s="20">
        <v>326.8</v>
      </c>
      <c r="EA30" s="20">
        <v>113.2</v>
      </c>
      <c r="EB30" s="20">
        <v>156.80000000000001</v>
      </c>
      <c r="EC30" s="22">
        <v>60.2</v>
      </c>
      <c r="ED30" s="23">
        <v>68.900000000000006</v>
      </c>
      <c r="EE30" s="18"/>
      <c r="EF30" s="18"/>
      <c r="EG30" s="18"/>
      <c r="EH30" s="18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s="12" customFormat="1" ht="15.75" x14ac:dyDescent="0.25">
      <c r="A31" s="13">
        <v>1978</v>
      </c>
      <c r="B31" s="19">
        <v>8996.7000000000007</v>
      </c>
      <c r="C31" s="20">
        <v>7460.9</v>
      </c>
      <c r="D31" s="20">
        <v>9012.7999999999993</v>
      </c>
      <c r="E31" s="20">
        <v>8545.1</v>
      </c>
      <c r="F31" s="20">
        <v>11165</v>
      </c>
      <c r="G31" s="20">
        <v>1730</v>
      </c>
      <c r="H31" s="21">
        <v>11927</v>
      </c>
      <c r="I31" s="20">
        <v>4.0999999999999996</v>
      </c>
      <c r="J31" s="20">
        <v>5187.8999999999996</v>
      </c>
      <c r="K31" s="20">
        <v>154.6</v>
      </c>
      <c r="L31" s="21">
        <v>722</v>
      </c>
      <c r="M31" s="21">
        <v>5994</v>
      </c>
      <c r="N31" s="20">
        <v>179.4</v>
      </c>
      <c r="O31" s="21">
        <v>3098</v>
      </c>
      <c r="P31" s="20">
        <v>8887.2000000000007</v>
      </c>
      <c r="Q31" s="20">
        <v>1373.1</v>
      </c>
      <c r="R31" s="20">
        <v>4447.7</v>
      </c>
      <c r="S31" s="20">
        <v>3066.3</v>
      </c>
      <c r="T31" s="20">
        <v>1867.4</v>
      </c>
      <c r="U31" s="20">
        <v>1522.2</v>
      </c>
      <c r="V31" s="20">
        <v>345.1</v>
      </c>
      <c r="W31" s="20">
        <v>1854.7</v>
      </c>
      <c r="X31" s="20">
        <v>124.7</v>
      </c>
      <c r="Y31" s="20">
        <v>1133.7</v>
      </c>
      <c r="Z31" s="20">
        <v>561.29999999999995</v>
      </c>
      <c r="AA31" s="20">
        <v>310.89999999999998</v>
      </c>
      <c r="AB31" s="20">
        <v>261.5</v>
      </c>
      <c r="AC31" s="20">
        <v>124.8</v>
      </c>
      <c r="AD31" s="20">
        <v>136.80000000000001</v>
      </c>
      <c r="AE31" s="20">
        <v>596.29999999999995</v>
      </c>
      <c r="AF31" s="20">
        <v>553.29999999999995</v>
      </c>
      <c r="AG31" s="20">
        <v>9.9</v>
      </c>
      <c r="AH31" s="20">
        <v>33.1</v>
      </c>
      <c r="AI31" s="20">
        <v>24.6</v>
      </c>
      <c r="AJ31" s="20">
        <v>8.5</v>
      </c>
      <c r="AK31" s="20">
        <v>-3612.6</v>
      </c>
      <c r="AL31" s="20">
        <v>7231.8</v>
      </c>
      <c r="AM31" s="20">
        <v>357.9</v>
      </c>
      <c r="AN31" s="20">
        <v>6873.9</v>
      </c>
      <c r="AO31" s="20">
        <v>10844.4</v>
      </c>
      <c r="AP31" s="20">
        <v>83</v>
      </c>
      <c r="AQ31" s="20">
        <v>10761.4</v>
      </c>
      <c r="AR31" s="20">
        <v>240.2</v>
      </c>
      <c r="AS31" s="20">
        <v>232.7</v>
      </c>
      <c r="AT31" s="20">
        <v>196.3</v>
      </c>
      <c r="AU31" s="20">
        <v>257.5</v>
      </c>
      <c r="AV31" s="20">
        <v>220.5</v>
      </c>
      <c r="AW31" s="20">
        <v>274.39999999999998</v>
      </c>
      <c r="AX31" s="20">
        <v>247.8</v>
      </c>
      <c r="AY31" s="20">
        <v>245.7</v>
      </c>
      <c r="AZ31" s="20">
        <v>280.89999999999998</v>
      </c>
      <c r="BA31" s="20">
        <v>284.5</v>
      </c>
      <c r="BB31" s="20">
        <v>309.60000000000002</v>
      </c>
      <c r="BC31" s="20">
        <v>246.4</v>
      </c>
      <c r="BD31" s="20">
        <v>242.7</v>
      </c>
      <c r="BE31" s="20">
        <v>284.7</v>
      </c>
      <c r="BF31" s="20">
        <v>232.7</v>
      </c>
      <c r="BG31" s="20">
        <v>288</v>
      </c>
      <c r="BH31" s="20">
        <v>269.10000000000002</v>
      </c>
      <c r="BI31" s="20">
        <v>232.7</v>
      </c>
      <c r="BJ31" s="20">
        <v>269.5</v>
      </c>
      <c r="BK31" s="20">
        <v>2142.1999999999998</v>
      </c>
      <c r="BL31" s="20">
        <f>344.6+161.1</f>
        <v>505.70000000000005</v>
      </c>
      <c r="BM31" s="20">
        <v>802.5</v>
      </c>
      <c r="BN31" s="20">
        <v>215.7</v>
      </c>
      <c r="BO31" s="20">
        <v>917.8</v>
      </c>
      <c r="BP31" s="20">
        <v>1087.0999999999999</v>
      </c>
      <c r="BQ31" s="20">
        <v>593.1</v>
      </c>
      <c r="BR31" s="20">
        <v>341.8</v>
      </c>
      <c r="BS31" s="20">
        <v>1245.8</v>
      </c>
      <c r="BT31" s="20">
        <v>812.9</v>
      </c>
      <c r="BU31" s="20">
        <v>168.5</v>
      </c>
      <c r="BV31" s="20">
        <v>43.1</v>
      </c>
      <c r="BW31" s="20">
        <v>390.6</v>
      </c>
      <c r="BX31" s="20">
        <v>111.1</v>
      </c>
      <c r="BY31" s="20">
        <v>9377.9</v>
      </c>
      <c r="BZ31" s="20">
        <v>490.7</v>
      </c>
      <c r="CA31" s="20">
        <v>291.39999999999998</v>
      </c>
      <c r="CB31" s="20">
        <v>290.39999999999998</v>
      </c>
      <c r="CC31" s="20">
        <v>191.6</v>
      </c>
      <c r="CD31" s="20">
        <v>226.2</v>
      </c>
      <c r="CE31" s="20">
        <v>200.9</v>
      </c>
      <c r="CF31" s="20">
        <v>190.6</v>
      </c>
      <c r="CG31" s="20">
        <v>298.7</v>
      </c>
      <c r="CH31" s="20">
        <v>287.39999999999998</v>
      </c>
      <c r="CI31" s="20">
        <v>244.4</v>
      </c>
      <c r="CJ31" s="20">
        <v>208.7</v>
      </c>
      <c r="CK31" s="20">
        <v>255.9</v>
      </c>
      <c r="CL31" s="20">
        <v>255.9</v>
      </c>
      <c r="CM31" s="20">
        <v>204.1</v>
      </c>
      <c r="CN31" s="20">
        <v>249.5</v>
      </c>
      <c r="CO31" s="20">
        <v>235.5</v>
      </c>
      <c r="CP31" s="20">
        <v>298.3</v>
      </c>
      <c r="CQ31" s="20">
        <v>6945.8</v>
      </c>
      <c r="CR31" s="20">
        <v>2319.9</v>
      </c>
      <c r="CS31" s="20">
        <v>659.2</v>
      </c>
      <c r="CT31" s="20">
        <v>294.7</v>
      </c>
      <c r="CU31" s="20">
        <v>132</v>
      </c>
      <c r="CV31" s="20">
        <v>232.5</v>
      </c>
      <c r="CW31" s="20">
        <v>1660.7</v>
      </c>
      <c r="CX31" s="20">
        <v>1042.5999999999999</v>
      </c>
      <c r="CY31" s="20">
        <v>87.1</v>
      </c>
      <c r="CZ31" s="20">
        <v>531</v>
      </c>
      <c r="DA31" s="20">
        <v>359.2</v>
      </c>
      <c r="DB31" s="20">
        <v>4266.7</v>
      </c>
      <c r="DC31" s="20">
        <v>0.3</v>
      </c>
      <c r="DD31" s="20">
        <v>408.6</v>
      </c>
      <c r="DE31" s="20">
        <v>3375</v>
      </c>
      <c r="DF31" s="20">
        <v>1319.1</v>
      </c>
      <c r="DG31" s="20">
        <v>1570.8</v>
      </c>
      <c r="DH31" s="20">
        <v>5.7</v>
      </c>
      <c r="DI31" s="20">
        <v>312</v>
      </c>
      <c r="DJ31" s="20">
        <v>782.7</v>
      </c>
      <c r="DK31" s="20">
        <v>936.8</v>
      </c>
      <c r="DL31" s="20">
        <v>918.5</v>
      </c>
      <c r="DM31" s="20">
        <v>965.3</v>
      </c>
      <c r="DN31" s="20">
        <v>6556.2</v>
      </c>
      <c r="DO31" s="20">
        <v>2312.1999999999998</v>
      </c>
      <c r="DP31" s="20">
        <v>397.3</v>
      </c>
      <c r="DQ31" s="20">
        <v>3846.8</v>
      </c>
      <c r="DR31" s="20">
        <v>670.5</v>
      </c>
      <c r="DS31" s="20">
        <v>1641.7</v>
      </c>
      <c r="DT31" s="20">
        <v>295.2</v>
      </c>
      <c r="DU31" s="20">
        <v>132.19999999999999</v>
      </c>
      <c r="DV31" s="20">
        <v>243.1</v>
      </c>
      <c r="DW31" s="20">
        <v>1043.5</v>
      </c>
      <c r="DX31" s="20">
        <v>87.1</v>
      </c>
      <c r="DY31" s="20">
        <v>511.1</v>
      </c>
      <c r="DZ31" s="20">
        <v>344.6</v>
      </c>
      <c r="EA31" s="20">
        <v>115</v>
      </c>
      <c r="EB31" s="20">
        <v>161.1</v>
      </c>
      <c r="EC31" s="22">
        <v>59.1</v>
      </c>
      <c r="ED31" s="23">
        <v>72.400000000000006</v>
      </c>
      <c r="EE31" s="18"/>
      <c r="EF31" s="18"/>
      <c r="EG31" s="18"/>
      <c r="EH31" s="18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s="12" customFormat="1" ht="15.75" x14ac:dyDescent="0.25">
      <c r="A32" s="13">
        <v>1979</v>
      </c>
      <c r="B32" s="19">
        <v>10037</v>
      </c>
      <c r="C32" s="20">
        <v>8126</v>
      </c>
      <c r="D32" s="20">
        <v>9811</v>
      </c>
      <c r="E32" s="20">
        <v>9275.4</v>
      </c>
      <c r="F32" s="20">
        <v>12750</v>
      </c>
      <c r="G32" s="20">
        <v>1914.9</v>
      </c>
      <c r="H32" s="21">
        <v>12808</v>
      </c>
      <c r="I32" s="20">
        <v>4.0999999999999996</v>
      </c>
      <c r="J32" s="20">
        <v>5734.4</v>
      </c>
      <c r="K32" s="20">
        <v>176</v>
      </c>
      <c r="L32" s="21">
        <v>735</v>
      </c>
      <c r="M32" s="21">
        <v>6248</v>
      </c>
      <c r="N32" s="20">
        <v>188.6</v>
      </c>
      <c r="O32" s="21">
        <v>3141</v>
      </c>
      <c r="P32" s="20">
        <v>9667.2000000000007</v>
      </c>
      <c r="Q32" s="20">
        <v>1570.1</v>
      </c>
      <c r="R32" s="20">
        <v>4762.2</v>
      </c>
      <c r="S32" s="20">
        <v>3334.8</v>
      </c>
      <c r="T32" s="20">
        <v>2055.3000000000002</v>
      </c>
      <c r="U32" s="20">
        <v>1635.4</v>
      </c>
      <c r="V32" s="20">
        <v>419.9</v>
      </c>
      <c r="W32" s="20">
        <v>2091.1</v>
      </c>
      <c r="X32" s="20">
        <v>176.1</v>
      </c>
      <c r="Y32" s="20">
        <v>1200.3</v>
      </c>
      <c r="Z32" s="20">
        <v>530.6</v>
      </c>
      <c r="AA32" s="20">
        <v>385.1</v>
      </c>
      <c r="AB32" s="20">
        <v>284.7</v>
      </c>
      <c r="AC32" s="20">
        <v>153</v>
      </c>
      <c r="AD32" s="20">
        <v>131.69999999999999</v>
      </c>
      <c r="AE32" s="20">
        <v>714.6</v>
      </c>
      <c r="AF32" s="20">
        <v>638.5</v>
      </c>
      <c r="AG32" s="20">
        <v>34.799999999999997</v>
      </c>
      <c r="AH32" s="20">
        <v>41.3</v>
      </c>
      <c r="AI32" s="20">
        <v>32.299999999999997</v>
      </c>
      <c r="AJ32" s="20">
        <v>9</v>
      </c>
      <c r="AK32" s="20">
        <v>-3776.5</v>
      </c>
      <c r="AL32" s="20">
        <v>8803</v>
      </c>
      <c r="AM32" s="20">
        <v>353</v>
      </c>
      <c r="AN32" s="20">
        <v>8449.9</v>
      </c>
      <c r="AO32" s="20">
        <v>12579.5</v>
      </c>
      <c r="AP32" s="20">
        <v>84.1</v>
      </c>
      <c r="AQ32" s="20">
        <v>12495.4</v>
      </c>
      <c r="AR32" s="20">
        <v>254.2</v>
      </c>
      <c r="AS32" s="20">
        <v>245.7</v>
      </c>
      <c r="AT32" s="20">
        <v>213.2</v>
      </c>
      <c r="AU32" s="20">
        <v>272.3</v>
      </c>
      <c r="AV32" s="20">
        <v>230.1</v>
      </c>
      <c r="AW32" s="20">
        <v>252.7</v>
      </c>
      <c r="AX32" s="20">
        <v>253</v>
      </c>
      <c r="AY32" s="20">
        <v>251.5</v>
      </c>
      <c r="AZ32" s="20">
        <v>314</v>
      </c>
      <c r="BA32" s="20">
        <v>307.89999999999998</v>
      </c>
      <c r="BB32" s="20">
        <v>335.6</v>
      </c>
      <c r="BC32" s="20">
        <v>270.5</v>
      </c>
      <c r="BD32" s="20">
        <v>257.5</v>
      </c>
      <c r="BE32" s="20">
        <v>314.5</v>
      </c>
      <c r="BF32" s="20">
        <v>245.7</v>
      </c>
      <c r="BG32" s="20">
        <v>318.2</v>
      </c>
      <c r="BH32" s="20">
        <v>294.89999999999998</v>
      </c>
      <c r="BI32" s="20">
        <v>245.7</v>
      </c>
      <c r="BJ32" s="20">
        <v>295.3</v>
      </c>
      <c r="BK32" s="20">
        <v>2229.3000000000002</v>
      </c>
      <c r="BL32" s="20">
        <f>351.2+176.9</f>
        <v>528.1</v>
      </c>
      <c r="BM32" s="20">
        <v>891.3</v>
      </c>
      <c r="BN32" s="20">
        <v>236.7</v>
      </c>
      <c r="BO32" s="20">
        <v>1016.1</v>
      </c>
      <c r="BP32" s="20">
        <v>1136.9000000000001</v>
      </c>
      <c r="BQ32" s="20">
        <v>690.8</v>
      </c>
      <c r="BR32" s="20">
        <v>371.3</v>
      </c>
      <c r="BS32" s="20">
        <v>1460.4</v>
      </c>
      <c r="BT32" s="20">
        <v>892.4</v>
      </c>
      <c r="BU32" s="20">
        <v>189</v>
      </c>
      <c r="BV32" s="20">
        <v>48.2</v>
      </c>
      <c r="BW32" s="20">
        <v>450.8</v>
      </c>
      <c r="BX32" s="20">
        <v>104.2</v>
      </c>
      <c r="BY32" s="20">
        <v>10245.5</v>
      </c>
      <c r="BZ32" s="20">
        <v>578.29999999999995</v>
      </c>
      <c r="CA32" s="20">
        <v>312.2</v>
      </c>
      <c r="CB32" s="20">
        <v>313.10000000000002</v>
      </c>
      <c r="CC32" s="20">
        <v>200.1</v>
      </c>
      <c r="CD32" s="20">
        <v>234.1</v>
      </c>
      <c r="CE32" s="20">
        <v>215</v>
      </c>
      <c r="CF32" s="20">
        <v>196.4</v>
      </c>
      <c r="CG32" s="20">
        <v>319.8</v>
      </c>
      <c r="CH32" s="20">
        <v>305.2</v>
      </c>
      <c r="CI32" s="20">
        <v>263.89999999999998</v>
      </c>
      <c r="CJ32" s="20">
        <v>222.6</v>
      </c>
      <c r="CK32" s="20">
        <v>269</v>
      </c>
      <c r="CL32" s="20">
        <v>269</v>
      </c>
      <c r="CM32" s="20">
        <v>204.4</v>
      </c>
      <c r="CN32" s="20">
        <v>273</v>
      </c>
      <c r="CO32" s="20">
        <v>248.7</v>
      </c>
      <c r="CP32" s="20">
        <v>313.5</v>
      </c>
      <c r="CQ32" s="20">
        <v>7952.8</v>
      </c>
      <c r="CR32" s="20">
        <v>2505</v>
      </c>
      <c r="CS32" s="20">
        <v>736.3</v>
      </c>
      <c r="CT32" s="20">
        <v>340.1</v>
      </c>
      <c r="CU32" s="20">
        <v>139.6</v>
      </c>
      <c r="CV32" s="20">
        <v>256.60000000000002</v>
      </c>
      <c r="CW32" s="20">
        <v>1768.7</v>
      </c>
      <c r="CX32" s="20">
        <v>1144.0999999999999</v>
      </c>
      <c r="CY32" s="20">
        <v>83.1</v>
      </c>
      <c r="CZ32" s="20">
        <v>541.4</v>
      </c>
      <c r="DA32" s="20">
        <v>448.3</v>
      </c>
      <c r="DB32" s="20">
        <v>4999.5</v>
      </c>
      <c r="DC32" s="20">
        <v>0.3</v>
      </c>
      <c r="DD32" s="20">
        <v>404.8</v>
      </c>
      <c r="DE32" s="20">
        <v>3941.9</v>
      </c>
      <c r="DF32" s="20">
        <v>1471</v>
      </c>
      <c r="DG32" s="20">
        <v>1707.8</v>
      </c>
      <c r="DH32" s="20">
        <v>5.6</v>
      </c>
      <c r="DI32" s="20">
        <v>329.4</v>
      </c>
      <c r="DJ32" s="20">
        <v>886.2</v>
      </c>
      <c r="DK32" s="20">
        <v>1091.7</v>
      </c>
      <c r="DL32" s="20">
        <v>1000.5</v>
      </c>
      <c r="DM32" s="20">
        <v>1127.9000000000001</v>
      </c>
      <c r="DN32" s="20">
        <v>7386.8</v>
      </c>
      <c r="DO32" s="20">
        <v>2493.5</v>
      </c>
      <c r="DP32" s="20">
        <v>457.3</v>
      </c>
      <c r="DQ32" s="20">
        <v>4436</v>
      </c>
      <c r="DR32" s="20">
        <v>748.2</v>
      </c>
      <c r="DS32" s="20">
        <v>1745.3</v>
      </c>
      <c r="DT32" s="20">
        <v>340.7</v>
      </c>
      <c r="DU32" s="20">
        <v>139.80000000000001</v>
      </c>
      <c r="DV32" s="20">
        <v>267.7</v>
      </c>
      <c r="DW32" s="20">
        <v>1144.7</v>
      </c>
      <c r="DX32" s="20">
        <v>83.1</v>
      </c>
      <c r="DY32" s="20">
        <v>517.4</v>
      </c>
      <c r="DZ32" s="20">
        <v>351.2</v>
      </c>
      <c r="EA32" s="20">
        <v>114.2</v>
      </c>
      <c r="EB32" s="20">
        <v>176.9</v>
      </c>
      <c r="EC32" s="22">
        <v>54.4</v>
      </c>
      <c r="ED32" s="23">
        <v>76.099999999999994</v>
      </c>
      <c r="EE32" s="18"/>
      <c r="EF32" s="18"/>
      <c r="EG32" s="18"/>
      <c r="EH32" s="18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12" customFormat="1" ht="15.75" x14ac:dyDescent="0.25">
      <c r="A33" s="13">
        <v>1980</v>
      </c>
      <c r="B33" s="19">
        <v>11064.6</v>
      </c>
      <c r="C33" s="20">
        <v>9006.7000000000007</v>
      </c>
      <c r="D33" s="20">
        <v>11001.5</v>
      </c>
      <c r="E33" s="20">
        <v>10402.700000000001</v>
      </c>
      <c r="F33" s="20">
        <v>14436.1</v>
      </c>
      <c r="G33" s="20">
        <v>2067.1999999999998</v>
      </c>
      <c r="H33" s="21">
        <v>13820</v>
      </c>
      <c r="I33" s="20">
        <v>4</v>
      </c>
      <c r="J33" s="20">
        <v>6290.2</v>
      </c>
      <c r="K33" s="20">
        <v>202.2</v>
      </c>
      <c r="L33" s="21">
        <v>753</v>
      </c>
      <c r="M33" s="21">
        <v>6192</v>
      </c>
      <c r="N33" s="20">
        <v>206.4</v>
      </c>
      <c r="O33" s="21">
        <v>3184</v>
      </c>
      <c r="P33" s="20">
        <v>10755.9</v>
      </c>
      <c r="Q33" s="20">
        <v>1554.6</v>
      </c>
      <c r="R33" s="20">
        <v>5466.3</v>
      </c>
      <c r="S33" s="20">
        <v>3734.9</v>
      </c>
      <c r="T33" s="20">
        <v>2281.6</v>
      </c>
      <c r="U33" s="20">
        <v>1806.5</v>
      </c>
      <c r="V33" s="20">
        <v>475.1</v>
      </c>
      <c r="W33" s="20">
        <v>2473.8000000000002</v>
      </c>
      <c r="X33" s="20">
        <v>406.6</v>
      </c>
      <c r="Y33" s="20">
        <v>1303.0999999999999</v>
      </c>
      <c r="Z33" s="20">
        <v>504.9</v>
      </c>
      <c r="AA33" s="20">
        <v>537.6</v>
      </c>
      <c r="AB33" s="20">
        <v>260.60000000000002</v>
      </c>
      <c r="AC33" s="20">
        <v>153.1</v>
      </c>
      <c r="AD33" s="20">
        <v>107.5</v>
      </c>
      <c r="AE33" s="20">
        <v>764.2</v>
      </c>
      <c r="AF33" s="20">
        <v>672.1</v>
      </c>
      <c r="AG33" s="20">
        <v>43.7</v>
      </c>
      <c r="AH33" s="20">
        <v>48.4</v>
      </c>
      <c r="AI33" s="20">
        <v>38.4</v>
      </c>
      <c r="AJ33" s="20">
        <v>9.9</v>
      </c>
      <c r="AK33" s="20">
        <v>-4446.6000000000004</v>
      </c>
      <c r="AL33" s="20">
        <v>10177</v>
      </c>
      <c r="AM33" s="20">
        <v>372.3</v>
      </c>
      <c r="AN33" s="20">
        <v>9804.7000000000007</v>
      </c>
      <c r="AO33" s="20">
        <v>14623.6</v>
      </c>
      <c r="AP33" s="20">
        <v>95.5</v>
      </c>
      <c r="AQ33" s="20">
        <v>14528.1</v>
      </c>
      <c r="AR33" s="20">
        <v>276.10000000000002</v>
      </c>
      <c r="AS33" s="20">
        <v>276.10000000000002</v>
      </c>
      <c r="AT33" s="20">
        <v>234.9</v>
      </c>
      <c r="AU33" s="20">
        <v>305</v>
      </c>
      <c r="AV33" s="20">
        <v>259.2</v>
      </c>
      <c r="AW33" s="20">
        <v>264.8</v>
      </c>
      <c r="AX33" s="20">
        <v>264.39999999999998</v>
      </c>
      <c r="AY33" s="20">
        <v>266.60000000000002</v>
      </c>
      <c r="AZ33" s="20">
        <v>339.7</v>
      </c>
      <c r="BA33" s="20">
        <v>336.5</v>
      </c>
      <c r="BB33" s="20">
        <v>361.1</v>
      </c>
      <c r="BC33" s="20">
        <v>301.5</v>
      </c>
      <c r="BD33" s="20">
        <v>300.8</v>
      </c>
      <c r="BE33" s="20">
        <v>363.1</v>
      </c>
      <c r="BF33" s="20">
        <v>276.10000000000002</v>
      </c>
      <c r="BG33" s="20">
        <v>367.5</v>
      </c>
      <c r="BH33" s="20">
        <v>341.6</v>
      </c>
      <c r="BI33" s="20">
        <v>276.10000000000002</v>
      </c>
      <c r="BJ33" s="20">
        <v>342.1</v>
      </c>
      <c r="BK33" s="20">
        <v>2610.6</v>
      </c>
      <c r="BL33" s="20">
        <v>592.1</v>
      </c>
      <c r="BM33" s="20">
        <v>920.9</v>
      </c>
      <c r="BN33" s="20">
        <v>288.39999999999998</v>
      </c>
      <c r="BO33" s="20">
        <v>1131.0999999999999</v>
      </c>
      <c r="BP33" s="20">
        <v>1311.5</v>
      </c>
      <c r="BQ33" s="20">
        <v>725.5</v>
      </c>
      <c r="BR33" s="20">
        <v>427.8</v>
      </c>
      <c r="BS33" s="20">
        <v>1655.7</v>
      </c>
      <c r="BT33" s="20">
        <v>889.6</v>
      </c>
      <c r="BU33" s="20">
        <v>212.8</v>
      </c>
      <c r="BV33" s="20">
        <v>52.6</v>
      </c>
      <c r="BW33" s="20">
        <v>464.1</v>
      </c>
      <c r="BX33" s="20">
        <v>104.9</v>
      </c>
      <c r="BY33" s="20">
        <v>11387.6</v>
      </c>
      <c r="BZ33" s="20">
        <v>631.70000000000005</v>
      </c>
      <c r="CA33" s="20">
        <v>338.2</v>
      </c>
      <c r="CB33" s="20">
        <v>325.2</v>
      </c>
      <c r="CC33" s="20">
        <v>217.5</v>
      </c>
      <c r="CD33" s="20">
        <v>249.7</v>
      </c>
      <c r="CE33" s="20">
        <v>232.6</v>
      </c>
      <c r="CF33" s="20">
        <v>218.1</v>
      </c>
      <c r="CG33" s="20">
        <v>354</v>
      </c>
      <c r="CH33" s="20">
        <v>376.5</v>
      </c>
      <c r="CI33" s="20">
        <v>327</v>
      </c>
      <c r="CJ33" s="20">
        <v>246.2</v>
      </c>
      <c r="CK33" s="20">
        <v>294.2</v>
      </c>
      <c r="CL33" s="20">
        <v>294</v>
      </c>
      <c r="CM33" s="20">
        <v>246</v>
      </c>
      <c r="CN33" s="20">
        <v>307.89999999999998</v>
      </c>
      <c r="CO33" s="20">
        <v>279.10000000000002</v>
      </c>
      <c r="CP33" s="20">
        <v>343</v>
      </c>
      <c r="CQ33" s="20">
        <v>9011.5</v>
      </c>
      <c r="CR33" s="20">
        <v>2429.6</v>
      </c>
      <c r="CS33" s="20">
        <v>701.3</v>
      </c>
      <c r="CT33" s="20">
        <v>299.8</v>
      </c>
      <c r="CU33" s="20">
        <v>116.6</v>
      </c>
      <c r="CV33" s="20">
        <v>284.89999999999998</v>
      </c>
      <c r="CW33" s="20">
        <v>1728.3</v>
      </c>
      <c r="CX33" s="20">
        <v>1041.4000000000001</v>
      </c>
      <c r="CY33" s="20">
        <v>103.1</v>
      </c>
      <c r="CZ33" s="20">
        <v>583.79999999999995</v>
      </c>
      <c r="DA33" s="20">
        <v>463.4</v>
      </c>
      <c r="DB33" s="20">
        <v>6118.3</v>
      </c>
      <c r="DC33" s="20">
        <v>0.3</v>
      </c>
      <c r="DD33" s="20">
        <v>434.7</v>
      </c>
      <c r="DE33" s="20">
        <v>4755.8</v>
      </c>
      <c r="DF33" s="20">
        <v>1609.3</v>
      </c>
      <c r="DG33" s="20">
        <v>1896.9</v>
      </c>
      <c r="DH33" s="20">
        <v>8.9</v>
      </c>
      <c r="DI33" s="20">
        <v>336.8</v>
      </c>
      <c r="DJ33" s="20">
        <v>1022.2</v>
      </c>
      <c r="DK33" s="20">
        <v>1199.8</v>
      </c>
      <c r="DL33" s="20">
        <v>1113.5999999999999</v>
      </c>
      <c r="DM33" s="20">
        <v>1310.5</v>
      </c>
      <c r="DN33" s="20">
        <v>8638.2000000000007</v>
      </c>
      <c r="DO33" s="20">
        <v>2413.6</v>
      </c>
      <c r="DP33" s="20">
        <v>474.5</v>
      </c>
      <c r="DQ33" s="20">
        <v>5750.1</v>
      </c>
      <c r="DR33" s="20">
        <v>711.1</v>
      </c>
      <c r="DS33" s="20">
        <v>1702.5</v>
      </c>
      <c r="DT33" s="20">
        <v>300.3</v>
      </c>
      <c r="DU33" s="20">
        <v>116.8</v>
      </c>
      <c r="DV33" s="20">
        <v>294</v>
      </c>
      <c r="DW33" s="20">
        <v>1042.0999999999999</v>
      </c>
      <c r="DX33" s="20">
        <v>103.1</v>
      </c>
      <c r="DY33" s="20">
        <v>557.29999999999995</v>
      </c>
      <c r="DZ33" s="20">
        <v>396.6</v>
      </c>
      <c r="EA33" s="20">
        <v>123.7</v>
      </c>
      <c r="EB33" s="20">
        <v>195.6</v>
      </c>
      <c r="EC33" s="22">
        <v>58.4</v>
      </c>
      <c r="ED33" s="23">
        <v>83.3</v>
      </c>
      <c r="EE33" s="18"/>
      <c r="EF33" s="18"/>
      <c r="EG33" s="18"/>
      <c r="EH33" s="18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12" customFormat="1" ht="15.75" x14ac:dyDescent="0.25">
      <c r="A34" s="13">
        <v>1981</v>
      </c>
      <c r="B34" s="19">
        <v>12211.7</v>
      </c>
      <c r="C34" s="20">
        <v>9616.5</v>
      </c>
      <c r="D34" s="20">
        <v>11929</v>
      </c>
      <c r="E34" s="20">
        <v>11260.9</v>
      </c>
      <c r="F34" s="20">
        <v>15955.7</v>
      </c>
      <c r="G34" s="20">
        <v>2162.3000000000002</v>
      </c>
      <c r="H34" s="21">
        <v>14784</v>
      </c>
      <c r="I34" s="20">
        <v>4</v>
      </c>
      <c r="J34" s="20">
        <v>6799.2</v>
      </c>
      <c r="K34" s="20">
        <v>198</v>
      </c>
      <c r="L34" s="21">
        <v>759</v>
      </c>
      <c r="M34" s="21">
        <v>6209</v>
      </c>
      <c r="N34" s="20">
        <v>226.2</v>
      </c>
      <c r="O34" s="21">
        <v>3228</v>
      </c>
      <c r="P34" s="20">
        <v>11898.2</v>
      </c>
      <c r="Q34" s="20">
        <v>1717</v>
      </c>
      <c r="R34" s="20">
        <v>5952.5</v>
      </c>
      <c r="S34" s="20">
        <v>4228.6000000000004</v>
      </c>
      <c r="T34" s="20">
        <v>2505</v>
      </c>
      <c r="U34" s="20">
        <v>2022</v>
      </c>
      <c r="V34" s="20">
        <v>483</v>
      </c>
      <c r="W34" s="20">
        <v>2287.9</v>
      </c>
      <c r="X34" s="20">
        <v>125.5</v>
      </c>
      <c r="Y34" s="20">
        <v>1376.5</v>
      </c>
      <c r="Z34" s="20">
        <v>514.6</v>
      </c>
      <c r="AA34" s="20">
        <v>612.4</v>
      </c>
      <c r="AB34" s="20">
        <v>249.4</v>
      </c>
      <c r="AC34" s="20">
        <v>166</v>
      </c>
      <c r="AD34" s="20">
        <v>83.4</v>
      </c>
      <c r="AE34" s="20">
        <v>785.9</v>
      </c>
      <c r="AF34" s="20">
        <v>694.5</v>
      </c>
      <c r="AG34" s="20">
        <v>42</v>
      </c>
      <c r="AH34" s="20">
        <v>49.4</v>
      </c>
      <c r="AI34" s="20">
        <v>38.5</v>
      </c>
      <c r="AJ34" s="20">
        <v>10.9</v>
      </c>
      <c r="AK34" s="20">
        <v>-4479.3</v>
      </c>
      <c r="AL34" s="20">
        <v>11892.1</v>
      </c>
      <c r="AM34" s="20">
        <v>450.5</v>
      </c>
      <c r="AN34" s="20">
        <v>11441.5</v>
      </c>
      <c r="AO34" s="20">
        <v>16371.4</v>
      </c>
      <c r="AP34" s="20">
        <v>106</v>
      </c>
      <c r="AQ34" s="20">
        <v>16265.4</v>
      </c>
      <c r="AR34" s="20">
        <v>301.7</v>
      </c>
      <c r="AS34" s="20">
        <v>303.10000000000002</v>
      </c>
      <c r="AT34" s="20">
        <v>256</v>
      </c>
      <c r="AU34" s="20">
        <v>333.6</v>
      </c>
      <c r="AV34" s="20">
        <v>287.60000000000002</v>
      </c>
      <c r="AW34" s="20">
        <v>276.89999999999998</v>
      </c>
      <c r="AX34" s="20">
        <v>275.8</v>
      </c>
      <c r="AY34" s="20">
        <v>281.39999999999998</v>
      </c>
      <c r="AZ34" s="20">
        <v>363.5</v>
      </c>
      <c r="BA34" s="20">
        <v>375</v>
      </c>
      <c r="BB34" s="20">
        <v>410</v>
      </c>
      <c r="BC34" s="20">
        <v>326.3</v>
      </c>
      <c r="BD34" s="20">
        <v>317</v>
      </c>
      <c r="BE34" s="20">
        <v>418</v>
      </c>
      <c r="BF34" s="20">
        <v>303.10000000000002</v>
      </c>
      <c r="BG34" s="20">
        <v>424.3</v>
      </c>
      <c r="BH34" s="20">
        <v>384.4</v>
      </c>
      <c r="BI34" s="20">
        <v>303.10000000000002</v>
      </c>
      <c r="BJ34" s="20">
        <v>385.1</v>
      </c>
      <c r="BK34" s="20">
        <v>2736.8</v>
      </c>
      <c r="BL34" s="20">
        <f>446.4+212.1</f>
        <v>658.5</v>
      </c>
      <c r="BM34" s="20">
        <v>1010.3</v>
      </c>
      <c r="BN34" s="20">
        <v>326.89999999999998</v>
      </c>
      <c r="BO34" s="20">
        <v>1311.8</v>
      </c>
      <c r="BP34" s="20">
        <v>1449.4</v>
      </c>
      <c r="BQ34" s="20">
        <v>849.5</v>
      </c>
      <c r="BR34" s="20">
        <v>417.5</v>
      </c>
      <c r="BS34" s="20">
        <v>1935.8</v>
      </c>
      <c r="BT34" s="20">
        <v>986.9</v>
      </c>
      <c r="BU34" s="20">
        <v>235.5</v>
      </c>
      <c r="BV34" s="20">
        <v>60</v>
      </c>
      <c r="BW34" s="20">
        <v>468.3</v>
      </c>
      <c r="BX34" s="20">
        <v>114.2</v>
      </c>
      <c r="BY34" s="20">
        <v>12561.4</v>
      </c>
      <c r="BZ34" s="20">
        <v>663.2</v>
      </c>
      <c r="CA34" s="20">
        <v>368.8</v>
      </c>
      <c r="CB34" s="20">
        <v>348.3</v>
      </c>
      <c r="CC34" s="20">
        <v>232.6</v>
      </c>
      <c r="CD34" s="20">
        <v>260</v>
      </c>
      <c r="CE34" s="20">
        <v>253.3</v>
      </c>
      <c r="CF34" s="20">
        <v>242.5</v>
      </c>
      <c r="CG34" s="20">
        <v>385.5</v>
      </c>
      <c r="CH34" s="20">
        <v>395.2</v>
      </c>
      <c r="CI34" s="20">
        <v>374.6</v>
      </c>
      <c r="CJ34" s="20">
        <v>262.10000000000002</v>
      </c>
      <c r="CK34" s="20">
        <v>316.10000000000002</v>
      </c>
      <c r="CL34" s="20">
        <v>322.60000000000002</v>
      </c>
      <c r="CM34" s="20">
        <v>312.89999999999998</v>
      </c>
      <c r="CN34" s="20">
        <v>338.4</v>
      </c>
      <c r="CO34" s="20">
        <v>306.2</v>
      </c>
      <c r="CP34" s="20">
        <v>375.6</v>
      </c>
      <c r="CQ34" s="20">
        <v>10015.799999999999</v>
      </c>
      <c r="CR34" s="20">
        <v>2737.6</v>
      </c>
      <c r="CS34" s="20">
        <v>839.7</v>
      </c>
      <c r="CT34" s="20">
        <v>388.2</v>
      </c>
      <c r="CU34" s="20">
        <v>124.3</v>
      </c>
      <c r="CV34" s="20">
        <v>327.2</v>
      </c>
      <c r="CW34" s="20">
        <v>1897.9</v>
      </c>
      <c r="CX34" s="20">
        <v>1139.2</v>
      </c>
      <c r="CY34" s="20">
        <v>129.69999999999999</v>
      </c>
      <c r="CZ34" s="20">
        <v>629</v>
      </c>
      <c r="DA34" s="20">
        <v>449.2</v>
      </c>
      <c r="DB34" s="20">
        <v>6829.1</v>
      </c>
      <c r="DC34" s="20">
        <v>0.3</v>
      </c>
      <c r="DD34" s="20">
        <v>411.3</v>
      </c>
      <c r="DE34" s="20">
        <v>5183.6000000000004</v>
      </c>
      <c r="DF34" s="20">
        <v>1730.2</v>
      </c>
      <c r="DG34" s="20">
        <v>2052</v>
      </c>
      <c r="DH34" s="20">
        <v>10.5</v>
      </c>
      <c r="DI34" s="20">
        <v>397.4</v>
      </c>
      <c r="DJ34" s="20">
        <v>1074.3</v>
      </c>
      <c r="DK34" s="20">
        <v>1295.8</v>
      </c>
      <c r="DL34" s="20">
        <v>1205.5</v>
      </c>
      <c r="DM34" s="20">
        <v>1301.5999999999999</v>
      </c>
      <c r="DN34" s="20">
        <v>9239.2000000000007</v>
      </c>
      <c r="DO34" s="20">
        <v>2707.3</v>
      </c>
      <c r="DP34" s="20">
        <v>480.9</v>
      </c>
      <c r="DQ34" s="20">
        <v>6051.1</v>
      </c>
      <c r="DR34" s="20">
        <v>842.5</v>
      </c>
      <c r="DS34" s="20">
        <v>1864.8</v>
      </c>
      <c r="DT34" s="20">
        <v>388.4</v>
      </c>
      <c r="DU34" s="20">
        <v>124.4</v>
      </c>
      <c r="DV34" s="20">
        <v>329.7</v>
      </c>
      <c r="DW34" s="20">
        <v>1139.5</v>
      </c>
      <c r="DX34" s="20">
        <v>129.69999999999999</v>
      </c>
      <c r="DY34" s="20">
        <v>595.6</v>
      </c>
      <c r="DZ34" s="20">
        <v>446.4</v>
      </c>
      <c r="EA34" s="20">
        <v>130.9</v>
      </c>
      <c r="EB34" s="20">
        <v>212.1</v>
      </c>
      <c r="EC34" s="22">
        <v>58.2</v>
      </c>
      <c r="ED34" s="23">
        <v>89.6</v>
      </c>
      <c r="EE34" s="18"/>
      <c r="EF34" s="18"/>
      <c r="EG34" s="18"/>
      <c r="EH34" s="18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12" customFormat="1" ht="15.75" x14ac:dyDescent="0.25">
      <c r="A35" s="13">
        <v>1982</v>
      </c>
      <c r="B35" s="19">
        <v>12693.5</v>
      </c>
      <c r="C35" s="20">
        <v>10078.6</v>
      </c>
      <c r="D35" s="20">
        <v>12569.3</v>
      </c>
      <c r="E35" s="20">
        <v>11850.8</v>
      </c>
      <c r="F35" s="20">
        <v>16764.2</v>
      </c>
      <c r="G35" s="20">
        <v>1851.2</v>
      </c>
      <c r="H35" s="21">
        <v>15368</v>
      </c>
      <c r="I35" s="20">
        <v>4</v>
      </c>
      <c r="J35" s="20">
        <v>6917.8</v>
      </c>
      <c r="K35" s="20">
        <v>209</v>
      </c>
      <c r="L35" s="21">
        <v>719</v>
      </c>
      <c r="M35" s="21">
        <v>6354</v>
      </c>
      <c r="N35" s="20">
        <v>243.8</v>
      </c>
      <c r="O35" s="21">
        <v>3271</v>
      </c>
      <c r="P35" s="20">
        <v>12541.5</v>
      </c>
      <c r="Q35" s="20">
        <v>1582.2</v>
      </c>
      <c r="R35" s="20">
        <v>6384.7</v>
      </c>
      <c r="S35" s="20">
        <v>4574.7</v>
      </c>
      <c r="T35" s="20">
        <v>2419.6</v>
      </c>
      <c r="U35" s="20">
        <v>1978.6</v>
      </c>
      <c r="V35" s="20">
        <v>441</v>
      </c>
      <c r="W35" s="20">
        <v>1514.9</v>
      </c>
      <c r="X35" s="20">
        <v>-336.3</v>
      </c>
      <c r="Y35" s="20">
        <v>1236.4000000000001</v>
      </c>
      <c r="Z35" s="20">
        <v>482.8</v>
      </c>
      <c r="AA35" s="20">
        <v>565.70000000000005</v>
      </c>
      <c r="AB35" s="20">
        <v>187.9</v>
      </c>
      <c r="AC35" s="20">
        <v>123.4</v>
      </c>
      <c r="AD35" s="20">
        <v>64.5</v>
      </c>
      <c r="AE35" s="20">
        <v>614.79999999999995</v>
      </c>
      <c r="AF35" s="20">
        <v>538.70000000000005</v>
      </c>
      <c r="AG35" s="20">
        <v>34.1</v>
      </c>
      <c r="AH35" s="20">
        <v>42</v>
      </c>
      <c r="AI35" s="20">
        <v>32.1</v>
      </c>
      <c r="AJ35" s="20">
        <v>9.9</v>
      </c>
      <c r="AK35" s="20">
        <v>-3782.5</v>
      </c>
      <c r="AL35" s="20">
        <v>12991.2</v>
      </c>
      <c r="AM35" s="20">
        <v>468.4</v>
      </c>
      <c r="AN35" s="20">
        <v>12522.8</v>
      </c>
      <c r="AO35" s="20">
        <v>16773.7</v>
      </c>
      <c r="AP35" s="20">
        <v>112.8</v>
      </c>
      <c r="AQ35" s="20">
        <v>16660.900000000001</v>
      </c>
      <c r="AR35" s="20">
        <v>322</v>
      </c>
      <c r="AS35" s="20">
        <v>320</v>
      </c>
      <c r="AT35" s="20">
        <v>259</v>
      </c>
      <c r="AU35" s="20">
        <v>352.5</v>
      </c>
      <c r="AV35" s="20">
        <v>305.8</v>
      </c>
      <c r="AW35" s="20">
        <v>279.8</v>
      </c>
      <c r="AX35" s="20">
        <v>278.10000000000002</v>
      </c>
      <c r="AY35" s="20">
        <v>287.7</v>
      </c>
      <c r="AZ35" s="20">
        <v>381.2</v>
      </c>
      <c r="BA35" s="20">
        <v>409</v>
      </c>
      <c r="BB35" s="20">
        <v>442.8</v>
      </c>
      <c r="BC35" s="20">
        <v>354.6</v>
      </c>
      <c r="BD35" s="20">
        <v>305.2</v>
      </c>
      <c r="BE35" s="20">
        <v>441</v>
      </c>
      <c r="BF35" s="20">
        <v>320.2</v>
      </c>
      <c r="BG35" s="20">
        <v>447.3</v>
      </c>
      <c r="BH35" s="20">
        <v>400.8</v>
      </c>
      <c r="BI35" s="20">
        <v>320.2</v>
      </c>
      <c r="BJ35" s="20">
        <v>401.4</v>
      </c>
      <c r="BK35" s="20">
        <v>2921.1</v>
      </c>
      <c r="BL35" s="20">
        <f>447+237</f>
        <v>684</v>
      </c>
      <c r="BM35" s="20">
        <v>1037.7</v>
      </c>
      <c r="BN35" s="20">
        <v>390.6</v>
      </c>
      <c r="BO35" s="20">
        <v>1459.1</v>
      </c>
      <c r="BP35" s="20">
        <v>1568.2</v>
      </c>
      <c r="BQ35" s="20">
        <v>918.8</v>
      </c>
      <c r="BR35" s="20">
        <v>497.9</v>
      </c>
      <c r="BS35" s="20">
        <v>1841.7</v>
      </c>
      <c r="BT35" s="20">
        <v>1020.5</v>
      </c>
      <c r="BU35" s="20">
        <v>266.7</v>
      </c>
      <c r="BV35" s="20">
        <v>63.4</v>
      </c>
      <c r="BW35" s="20">
        <v>488.2</v>
      </c>
      <c r="BX35" s="20">
        <v>117.9</v>
      </c>
      <c r="BY35" s="20">
        <v>13275.8</v>
      </c>
      <c r="BZ35" s="20">
        <v>734.2</v>
      </c>
      <c r="CA35" s="20">
        <v>387.3</v>
      </c>
      <c r="CB35" s="20">
        <v>398.3</v>
      </c>
      <c r="CC35" s="20">
        <v>236.9</v>
      </c>
      <c r="CD35" s="20">
        <v>281.10000000000002</v>
      </c>
      <c r="CE35" s="20">
        <v>276</v>
      </c>
      <c r="CF35" s="20">
        <v>253.6</v>
      </c>
      <c r="CG35" s="20">
        <v>410</v>
      </c>
      <c r="CH35" s="20">
        <v>407.6</v>
      </c>
      <c r="CI35" s="20">
        <v>405.2</v>
      </c>
      <c r="CJ35" s="20">
        <v>270.60000000000002</v>
      </c>
      <c r="CK35" s="20">
        <v>330.6</v>
      </c>
      <c r="CL35" s="20">
        <v>347.9</v>
      </c>
      <c r="CM35" s="20">
        <v>345.5</v>
      </c>
      <c r="CN35" s="20">
        <v>364.9</v>
      </c>
      <c r="CO35" s="20">
        <v>323.8</v>
      </c>
      <c r="CP35" s="20">
        <v>404.9</v>
      </c>
      <c r="CQ35" s="20">
        <v>9782.4</v>
      </c>
      <c r="CR35" s="20">
        <v>2534.9</v>
      </c>
      <c r="CS35" s="20">
        <v>622</v>
      </c>
      <c r="CT35" s="20">
        <v>230</v>
      </c>
      <c r="CU35" s="20">
        <v>117.5</v>
      </c>
      <c r="CV35" s="20">
        <v>274.5</v>
      </c>
      <c r="CW35" s="20">
        <v>1913</v>
      </c>
      <c r="CX35" s="20">
        <v>1137.0999999999999</v>
      </c>
      <c r="CY35" s="20">
        <v>131.80000000000001</v>
      </c>
      <c r="CZ35" s="20">
        <v>644.1</v>
      </c>
      <c r="DA35" s="20">
        <v>319.10000000000002</v>
      </c>
      <c r="DB35" s="20">
        <v>6928.3</v>
      </c>
      <c r="DC35" s="20">
        <v>0.4</v>
      </c>
      <c r="DD35" s="20">
        <v>440.4</v>
      </c>
      <c r="DE35" s="20">
        <v>5460</v>
      </c>
      <c r="DF35" s="20">
        <v>1844.8</v>
      </c>
      <c r="DG35" s="20">
        <v>1951.8</v>
      </c>
      <c r="DH35" s="20">
        <v>8.1</v>
      </c>
      <c r="DI35" s="20">
        <v>339.3</v>
      </c>
      <c r="DJ35" s="20">
        <v>1168</v>
      </c>
      <c r="DK35" s="20">
        <v>1643.6</v>
      </c>
      <c r="DL35" s="20">
        <v>1293.4000000000001</v>
      </c>
      <c r="DM35" s="20">
        <v>1127.5</v>
      </c>
      <c r="DN35" s="20">
        <v>8490.5</v>
      </c>
      <c r="DO35" s="20">
        <v>2569</v>
      </c>
      <c r="DP35" s="20">
        <v>356.1</v>
      </c>
      <c r="DQ35" s="20">
        <v>5565.4</v>
      </c>
      <c r="DR35" s="20">
        <v>689.1</v>
      </c>
      <c r="DS35" s="20">
        <v>1879.9</v>
      </c>
      <c r="DT35" s="20">
        <v>294.60000000000002</v>
      </c>
      <c r="DU35" s="20">
        <v>117.6</v>
      </c>
      <c r="DV35" s="20">
        <v>276.89999999999998</v>
      </c>
      <c r="DW35" s="20">
        <v>1137.2</v>
      </c>
      <c r="DX35" s="20">
        <v>131.80000000000001</v>
      </c>
      <c r="DY35" s="20">
        <v>610.9</v>
      </c>
      <c r="DZ35" s="20">
        <v>447</v>
      </c>
      <c r="EA35" s="20">
        <v>115.3</v>
      </c>
      <c r="EB35" s="20">
        <v>237</v>
      </c>
      <c r="EC35" s="22">
        <v>56.5</v>
      </c>
      <c r="ED35" s="23">
        <v>96.6</v>
      </c>
      <c r="EE35" s="18"/>
      <c r="EF35" s="18"/>
      <c r="EG35" s="18"/>
      <c r="EH35" s="18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12" customFormat="1" ht="15.75" x14ac:dyDescent="0.25">
      <c r="A36" s="13">
        <v>1983</v>
      </c>
      <c r="B36" s="19">
        <v>13048.5</v>
      </c>
      <c r="C36" s="20">
        <v>10488.1</v>
      </c>
      <c r="D36" s="20">
        <v>12883.5</v>
      </c>
      <c r="E36" s="20">
        <v>12125.1</v>
      </c>
      <c r="F36" s="20">
        <v>17276.599999999999</v>
      </c>
      <c r="G36" s="20">
        <v>1722.2</v>
      </c>
      <c r="H36" s="21">
        <v>15198</v>
      </c>
      <c r="I36" s="20">
        <v>3.9</v>
      </c>
      <c r="J36" s="20">
        <v>7040.5</v>
      </c>
      <c r="K36" s="20">
        <v>201.4</v>
      </c>
      <c r="L36" s="21">
        <v>703</v>
      </c>
      <c r="M36" s="21">
        <v>6529</v>
      </c>
      <c r="N36" s="20">
        <v>246.4</v>
      </c>
      <c r="O36" s="21">
        <v>3306</v>
      </c>
      <c r="P36" s="20">
        <v>13299.2</v>
      </c>
      <c r="Q36" s="20">
        <v>1655.4</v>
      </c>
      <c r="R36" s="20">
        <v>6641.2</v>
      </c>
      <c r="S36" s="20">
        <v>5002.6000000000004</v>
      </c>
      <c r="T36" s="20">
        <v>2566.6999999999998</v>
      </c>
      <c r="U36" s="20">
        <v>2078.4</v>
      </c>
      <c r="V36" s="20">
        <v>488.3</v>
      </c>
      <c r="W36" s="20">
        <v>1746.2</v>
      </c>
      <c r="X36" s="20">
        <v>24.1</v>
      </c>
      <c r="Y36" s="20">
        <v>1033.4000000000001</v>
      </c>
      <c r="Z36" s="20">
        <v>432.4</v>
      </c>
      <c r="AA36" s="20">
        <v>420.9</v>
      </c>
      <c r="AB36" s="20">
        <v>180.1</v>
      </c>
      <c r="AC36" s="20">
        <v>118.5</v>
      </c>
      <c r="AD36" s="20">
        <v>61.6</v>
      </c>
      <c r="AE36" s="20">
        <v>688.7</v>
      </c>
      <c r="AF36" s="20">
        <v>618.5</v>
      </c>
      <c r="AG36" s="20">
        <v>31.8</v>
      </c>
      <c r="AH36" s="20">
        <v>38.4</v>
      </c>
      <c r="AI36" s="20">
        <v>27.7</v>
      </c>
      <c r="AJ36" s="20">
        <v>10.7</v>
      </c>
      <c r="AK36" s="20">
        <v>-4563.6000000000004</v>
      </c>
      <c r="AL36" s="20">
        <v>12657.7</v>
      </c>
      <c r="AM36" s="20">
        <v>523.9</v>
      </c>
      <c r="AN36" s="20">
        <v>12133.7</v>
      </c>
      <c r="AO36" s="20">
        <v>17221.3</v>
      </c>
      <c r="AP36" s="20">
        <v>130.80000000000001</v>
      </c>
      <c r="AQ36" s="20">
        <v>17090.400000000001</v>
      </c>
      <c r="AR36" s="20">
        <v>339.8</v>
      </c>
      <c r="AS36" s="20">
        <v>329.8</v>
      </c>
      <c r="AT36" s="20">
        <v>269.7</v>
      </c>
      <c r="AU36" s="20">
        <v>354.7</v>
      </c>
      <c r="AV36" s="20">
        <v>323.5</v>
      </c>
      <c r="AW36" s="20">
        <v>284.60000000000002</v>
      </c>
      <c r="AX36" s="20">
        <v>282.8</v>
      </c>
      <c r="AY36" s="20">
        <v>292.89999999999998</v>
      </c>
      <c r="AZ36" s="20">
        <v>402.8</v>
      </c>
      <c r="BA36" s="20">
        <v>417.6</v>
      </c>
      <c r="BB36" s="20">
        <v>458.1</v>
      </c>
      <c r="BC36" s="20">
        <v>368.6</v>
      </c>
      <c r="BD36" s="20">
        <v>298.60000000000002</v>
      </c>
      <c r="BE36" s="20">
        <v>445.3</v>
      </c>
      <c r="BF36" s="20">
        <v>329.7</v>
      </c>
      <c r="BG36" s="20">
        <v>452.1</v>
      </c>
      <c r="BH36" s="20">
        <v>394</v>
      </c>
      <c r="BI36" s="20">
        <v>329.7</v>
      </c>
      <c r="BJ36" s="20">
        <v>394.6</v>
      </c>
      <c r="BK36" s="20">
        <v>3025.3</v>
      </c>
      <c r="BL36" s="20">
        <v>784.2</v>
      </c>
      <c r="BM36" s="20">
        <v>1154.2</v>
      </c>
      <c r="BN36" s="20">
        <v>402.8</v>
      </c>
      <c r="BO36" s="20">
        <v>1582.6</v>
      </c>
      <c r="BP36" s="20">
        <v>1568.3</v>
      </c>
      <c r="BQ36" s="20">
        <v>1016</v>
      </c>
      <c r="BR36" s="20">
        <v>553.1</v>
      </c>
      <c r="BS36" s="20">
        <v>1832.8</v>
      </c>
      <c r="BT36" s="20">
        <v>1093.2</v>
      </c>
      <c r="BU36" s="20">
        <v>305.2</v>
      </c>
      <c r="BV36" s="20">
        <v>71.400000000000006</v>
      </c>
      <c r="BW36" s="20">
        <v>497.2</v>
      </c>
      <c r="BX36" s="20">
        <v>145.30000000000001</v>
      </c>
      <c r="BY36" s="20">
        <v>14031.6</v>
      </c>
      <c r="BZ36" s="20">
        <v>732.4</v>
      </c>
      <c r="CA36" s="20">
        <v>399.1</v>
      </c>
      <c r="CB36" s="20">
        <v>405.9</v>
      </c>
      <c r="CC36" s="20">
        <v>238.6</v>
      </c>
      <c r="CD36" s="20">
        <v>291.7</v>
      </c>
      <c r="CE36" s="20">
        <v>294.3</v>
      </c>
      <c r="CF36" s="20">
        <v>260.3</v>
      </c>
      <c r="CG36" s="20">
        <v>439.6</v>
      </c>
      <c r="CH36" s="20">
        <v>421</v>
      </c>
      <c r="CI36" s="20">
        <v>392</v>
      </c>
      <c r="CJ36" s="20">
        <v>287.10000000000002</v>
      </c>
      <c r="CK36" s="20">
        <v>346.3</v>
      </c>
      <c r="CL36" s="20">
        <v>351.6</v>
      </c>
      <c r="CM36" s="20">
        <v>354.5</v>
      </c>
      <c r="CN36" s="20">
        <v>368.8</v>
      </c>
      <c r="CO36" s="20">
        <v>333.1</v>
      </c>
      <c r="CP36" s="20">
        <v>409.2</v>
      </c>
      <c r="CQ36" s="20">
        <v>9877.1</v>
      </c>
      <c r="CR36" s="20">
        <v>2570.1999999999998</v>
      </c>
      <c r="CS36" s="20">
        <v>706.5</v>
      </c>
      <c r="CT36" s="20">
        <v>305</v>
      </c>
      <c r="CU36" s="20">
        <v>107.2</v>
      </c>
      <c r="CV36" s="20">
        <v>294.3</v>
      </c>
      <c r="CW36" s="20">
        <v>1863.7</v>
      </c>
      <c r="CX36" s="20">
        <v>1146.8</v>
      </c>
      <c r="CY36" s="20">
        <v>142</v>
      </c>
      <c r="CZ36" s="20">
        <v>574.9</v>
      </c>
      <c r="DA36" s="20">
        <v>375.4</v>
      </c>
      <c r="DB36" s="20">
        <v>6931.5</v>
      </c>
      <c r="DC36" s="20">
        <v>0.7</v>
      </c>
      <c r="DD36" s="20">
        <v>426.5</v>
      </c>
      <c r="DE36" s="20">
        <v>5642.8</v>
      </c>
      <c r="DF36" s="20">
        <v>1872.6</v>
      </c>
      <c r="DG36" s="20">
        <v>2039.9</v>
      </c>
      <c r="DH36" s="20">
        <v>8.8000000000000007</v>
      </c>
      <c r="DI36" s="20">
        <v>266.10000000000002</v>
      </c>
      <c r="DJ36" s="20">
        <v>1220.5</v>
      </c>
      <c r="DK36" s="20">
        <v>1870.7</v>
      </c>
      <c r="DL36" s="20">
        <v>1368.3</v>
      </c>
      <c r="DM36" s="20">
        <v>1192.5999999999999</v>
      </c>
      <c r="DN36" s="20">
        <v>8506.7999999999993</v>
      </c>
      <c r="DO36" s="20">
        <v>2627</v>
      </c>
      <c r="DP36" s="20">
        <v>387.6</v>
      </c>
      <c r="DQ36" s="20">
        <v>5492.1</v>
      </c>
      <c r="DR36" s="20">
        <v>798.5</v>
      </c>
      <c r="DS36" s="20">
        <v>1828.5</v>
      </c>
      <c r="DT36" s="20">
        <v>395.6</v>
      </c>
      <c r="DU36" s="20">
        <v>107.2</v>
      </c>
      <c r="DV36" s="20">
        <v>295.7</v>
      </c>
      <c r="DW36" s="20">
        <v>1146.8</v>
      </c>
      <c r="DX36" s="20">
        <v>142</v>
      </c>
      <c r="DY36" s="20">
        <v>539.70000000000005</v>
      </c>
      <c r="DZ36" s="20">
        <v>544.5</v>
      </c>
      <c r="EA36" s="20">
        <v>136.30000000000001</v>
      </c>
      <c r="EB36" s="20">
        <v>249.7</v>
      </c>
      <c r="EC36" s="22">
        <v>56.9</v>
      </c>
      <c r="ED36" s="23">
        <v>97.7</v>
      </c>
      <c r="EE36" s="18"/>
      <c r="EF36" s="18"/>
      <c r="EG36" s="18"/>
      <c r="EH36" s="18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12" customFormat="1" ht="15.75" x14ac:dyDescent="0.25">
      <c r="A37" s="13">
        <v>1984</v>
      </c>
      <c r="B37" s="19">
        <v>14183</v>
      </c>
      <c r="C37" s="20">
        <v>11407.6</v>
      </c>
      <c r="D37" s="20">
        <v>13674.3</v>
      </c>
      <c r="E37" s="20">
        <v>12913.1</v>
      </c>
      <c r="F37" s="20">
        <v>19162.599999999999</v>
      </c>
      <c r="G37" s="20">
        <v>2100.3000000000002</v>
      </c>
      <c r="H37" s="21">
        <v>15990</v>
      </c>
      <c r="I37" s="20">
        <v>3.9</v>
      </c>
      <c r="J37" s="20">
        <v>7665.5</v>
      </c>
      <c r="K37" s="20">
        <v>205.1</v>
      </c>
      <c r="L37" s="21">
        <v>743</v>
      </c>
      <c r="M37" s="21">
        <v>6630</v>
      </c>
      <c r="N37" s="20">
        <v>250.1</v>
      </c>
      <c r="O37" s="21">
        <v>3335</v>
      </c>
      <c r="P37" s="20">
        <v>14063.3</v>
      </c>
      <c r="Q37" s="20">
        <v>2004.3</v>
      </c>
      <c r="R37" s="20">
        <v>6689.1</v>
      </c>
      <c r="S37" s="20">
        <v>5369.9</v>
      </c>
      <c r="T37" s="20">
        <v>2887.6</v>
      </c>
      <c r="U37" s="20">
        <v>2385.8000000000002</v>
      </c>
      <c r="V37" s="20">
        <v>501.8</v>
      </c>
      <c r="W37" s="20">
        <v>2635.5</v>
      </c>
      <c r="X37" s="20">
        <v>535.20000000000005</v>
      </c>
      <c r="Y37" s="20">
        <v>1227.7</v>
      </c>
      <c r="Z37" s="20">
        <v>526.5</v>
      </c>
      <c r="AA37" s="20">
        <v>465.4</v>
      </c>
      <c r="AB37" s="20">
        <v>235.8</v>
      </c>
      <c r="AC37" s="20">
        <v>146.1</v>
      </c>
      <c r="AD37" s="20">
        <v>89.7</v>
      </c>
      <c r="AE37" s="20">
        <v>872.5</v>
      </c>
      <c r="AF37" s="20">
        <v>775.8</v>
      </c>
      <c r="AG37" s="20">
        <v>39.799999999999997</v>
      </c>
      <c r="AH37" s="20">
        <v>57</v>
      </c>
      <c r="AI37" s="20">
        <v>45.5</v>
      </c>
      <c r="AJ37" s="20">
        <v>11.5</v>
      </c>
      <c r="AK37" s="20">
        <v>-5403.5</v>
      </c>
      <c r="AL37" s="20">
        <v>14121.1</v>
      </c>
      <c r="AM37" s="20">
        <v>603.5</v>
      </c>
      <c r="AN37" s="20">
        <v>13517.6</v>
      </c>
      <c r="AO37" s="20">
        <v>19524.5</v>
      </c>
      <c r="AP37" s="20">
        <v>134.80000000000001</v>
      </c>
      <c r="AQ37" s="20">
        <v>19389.7</v>
      </c>
      <c r="AR37" s="20">
        <v>355.8</v>
      </c>
      <c r="AS37" s="20">
        <v>333.1</v>
      </c>
      <c r="AT37" s="20">
        <v>280.8</v>
      </c>
      <c r="AU37" s="20">
        <v>355.2</v>
      </c>
      <c r="AV37" s="20">
        <v>330.6</v>
      </c>
      <c r="AW37" s="20">
        <v>298.39999999999998</v>
      </c>
      <c r="AX37" s="20">
        <v>297.60000000000002</v>
      </c>
      <c r="AY37" s="20">
        <v>302.2</v>
      </c>
      <c r="AZ37" s="20">
        <v>416.5</v>
      </c>
      <c r="BA37" s="20">
        <v>427.1</v>
      </c>
      <c r="BB37" s="20">
        <v>466.1</v>
      </c>
      <c r="BC37" s="20">
        <v>382.1</v>
      </c>
      <c r="BD37" s="20">
        <v>294.3</v>
      </c>
      <c r="BE37" s="20">
        <v>464.5</v>
      </c>
      <c r="BF37" s="20">
        <v>332.9</v>
      </c>
      <c r="BG37" s="20">
        <v>472.7</v>
      </c>
      <c r="BH37" s="20">
        <v>400.4</v>
      </c>
      <c r="BI37" s="20">
        <v>332.9</v>
      </c>
      <c r="BJ37" s="20">
        <v>400.9</v>
      </c>
      <c r="BK37" s="20">
        <v>3048.8</v>
      </c>
      <c r="BL37" s="20">
        <v>717.5</v>
      </c>
      <c r="BM37" s="20">
        <v>1264.8</v>
      </c>
      <c r="BN37" s="20">
        <v>426.9</v>
      </c>
      <c r="BO37" s="20">
        <v>1688.3</v>
      </c>
      <c r="BP37" s="20">
        <v>1670.8</v>
      </c>
      <c r="BQ37" s="20">
        <v>1118.7</v>
      </c>
      <c r="BR37" s="20">
        <v>611.70000000000005</v>
      </c>
      <c r="BS37" s="20">
        <v>2063</v>
      </c>
      <c r="BT37" s="20">
        <v>1110.5</v>
      </c>
      <c r="BU37" s="20">
        <v>334.8</v>
      </c>
      <c r="BV37" s="20">
        <v>77.7</v>
      </c>
      <c r="BW37" s="20">
        <v>512.5</v>
      </c>
      <c r="BX37" s="20">
        <v>147.30000000000001</v>
      </c>
      <c r="BY37" s="20">
        <v>14793.3</v>
      </c>
      <c r="BZ37" s="20">
        <v>730</v>
      </c>
      <c r="CA37" s="20">
        <v>409.8</v>
      </c>
      <c r="CB37" s="20">
        <v>416.5</v>
      </c>
      <c r="CC37" s="20">
        <v>238.6</v>
      </c>
      <c r="CD37" s="20">
        <v>295</v>
      </c>
      <c r="CE37" s="20">
        <v>309.60000000000002</v>
      </c>
      <c r="CF37" s="20">
        <v>261</v>
      </c>
      <c r="CG37" s="20">
        <v>456.1</v>
      </c>
      <c r="CH37" s="20">
        <v>406.4</v>
      </c>
      <c r="CI37" s="20">
        <v>381</v>
      </c>
      <c r="CJ37" s="20">
        <v>287.7</v>
      </c>
      <c r="CK37" s="20">
        <v>361.1</v>
      </c>
      <c r="CL37" s="20">
        <v>356.9</v>
      </c>
      <c r="CM37" s="20">
        <v>356.9</v>
      </c>
      <c r="CN37" s="20">
        <v>374.4</v>
      </c>
      <c r="CO37" s="20">
        <v>336.4</v>
      </c>
      <c r="CP37" s="20">
        <v>415.3</v>
      </c>
      <c r="CQ37" s="20">
        <v>11246.5</v>
      </c>
      <c r="CR37" s="20">
        <v>2844.3</v>
      </c>
      <c r="CS37" s="20">
        <v>907.7</v>
      </c>
      <c r="CT37" s="20">
        <v>477.9</v>
      </c>
      <c r="CU37" s="20">
        <v>121.7</v>
      </c>
      <c r="CV37" s="20">
        <v>308.2</v>
      </c>
      <c r="CW37" s="20">
        <v>1936.5</v>
      </c>
      <c r="CX37" s="20">
        <v>1137.2</v>
      </c>
      <c r="CY37" s="20">
        <v>171.4</v>
      </c>
      <c r="CZ37" s="20">
        <v>627.9</v>
      </c>
      <c r="DA37" s="20">
        <v>466.8</v>
      </c>
      <c r="DB37" s="20">
        <v>7935.5</v>
      </c>
      <c r="DC37" s="20">
        <v>1</v>
      </c>
      <c r="DD37" s="20">
        <v>425.4</v>
      </c>
      <c r="DE37" s="20">
        <v>6567.8</v>
      </c>
      <c r="DF37" s="20">
        <v>2106.1</v>
      </c>
      <c r="DG37" s="20">
        <v>2173.5</v>
      </c>
      <c r="DH37" s="20">
        <v>8.6</v>
      </c>
      <c r="DI37" s="20">
        <v>302.5</v>
      </c>
      <c r="DJ37" s="20">
        <v>1274.7</v>
      </c>
      <c r="DK37" s="20">
        <v>2038.6</v>
      </c>
      <c r="DL37" s="20">
        <v>1490</v>
      </c>
      <c r="DM37" s="20">
        <v>1143.7</v>
      </c>
      <c r="DN37" s="20">
        <v>9528.4</v>
      </c>
      <c r="DO37" s="20">
        <v>2887.6</v>
      </c>
      <c r="DP37" s="20">
        <v>484.7</v>
      </c>
      <c r="DQ37" s="20">
        <v>6156.1</v>
      </c>
      <c r="DR37" s="20">
        <v>991.1</v>
      </c>
      <c r="DS37" s="20">
        <v>1896.5</v>
      </c>
      <c r="DT37" s="20">
        <v>559.1</v>
      </c>
      <c r="DU37" s="20">
        <v>121.7</v>
      </c>
      <c r="DV37" s="20">
        <v>310.3</v>
      </c>
      <c r="DW37" s="20">
        <v>1137.3</v>
      </c>
      <c r="DX37" s="20">
        <v>171.4</v>
      </c>
      <c r="DY37" s="20">
        <v>587.79999999999995</v>
      </c>
      <c r="DZ37" s="20">
        <v>477.2</v>
      </c>
      <c r="EA37" s="20">
        <v>118.5</v>
      </c>
      <c r="EB37" s="20">
        <v>240.2</v>
      </c>
      <c r="EC37" s="22">
        <v>53.8</v>
      </c>
      <c r="ED37" s="23">
        <v>99.1</v>
      </c>
      <c r="EE37" s="18"/>
      <c r="EF37" s="18"/>
      <c r="EG37" s="18"/>
      <c r="EH37" s="18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12" customFormat="1" ht="15.75" x14ac:dyDescent="0.25">
      <c r="A38" s="13">
        <v>1985</v>
      </c>
      <c r="B38" s="19">
        <v>15002.2</v>
      </c>
      <c r="C38" s="20">
        <v>12182.2</v>
      </c>
      <c r="D38" s="20">
        <v>14588.2</v>
      </c>
      <c r="E38" s="20">
        <v>13759.9</v>
      </c>
      <c r="F38" s="20">
        <v>20289.2</v>
      </c>
      <c r="G38" s="20">
        <v>2345.5</v>
      </c>
      <c r="H38" s="21">
        <v>16914</v>
      </c>
      <c r="I38" s="20">
        <v>3.9</v>
      </c>
      <c r="J38" s="20">
        <v>8136.5</v>
      </c>
      <c r="K38" s="20">
        <v>223.1</v>
      </c>
      <c r="L38" s="21">
        <v>774</v>
      </c>
      <c r="M38" s="21">
        <v>6495</v>
      </c>
      <c r="N38" s="20">
        <v>253.4</v>
      </c>
      <c r="O38" s="21">
        <v>3363</v>
      </c>
      <c r="P38" s="20">
        <v>15057.4</v>
      </c>
      <c r="Q38" s="20">
        <v>2272</v>
      </c>
      <c r="R38" s="20">
        <v>6985.2</v>
      </c>
      <c r="S38" s="20">
        <v>5800.2</v>
      </c>
      <c r="T38" s="20">
        <v>3065.2</v>
      </c>
      <c r="U38" s="20">
        <v>2540.1999999999998</v>
      </c>
      <c r="V38" s="20">
        <v>525</v>
      </c>
      <c r="W38" s="20">
        <v>2500.6</v>
      </c>
      <c r="X38" s="20">
        <v>155.1</v>
      </c>
      <c r="Y38" s="20">
        <v>1315.6</v>
      </c>
      <c r="Z38" s="20">
        <v>548.5</v>
      </c>
      <c r="AA38" s="20">
        <v>512.1</v>
      </c>
      <c r="AB38" s="20">
        <v>254.9</v>
      </c>
      <c r="AC38" s="20">
        <v>148.19999999999999</v>
      </c>
      <c r="AD38" s="20">
        <v>106.7</v>
      </c>
      <c r="AE38" s="20">
        <v>1029.9000000000001</v>
      </c>
      <c r="AF38" s="20">
        <v>935</v>
      </c>
      <c r="AG38" s="20">
        <v>25.5</v>
      </c>
      <c r="AH38" s="20">
        <v>69.400000000000006</v>
      </c>
      <c r="AI38" s="20">
        <v>57.1</v>
      </c>
      <c r="AJ38" s="20">
        <v>12.3</v>
      </c>
      <c r="AK38" s="20">
        <v>-5621</v>
      </c>
      <c r="AL38" s="20">
        <v>15256.6</v>
      </c>
      <c r="AM38" s="20">
        <v>648</v>
      </c>
      <c r="AN38" s="20">
        <v>14608.7</v>
      </c>
      <c r="AO38" s="20">
        <v>20877.599999999999</v>
      </c>
      <c r="AP38" s="20">
        <v>138.69999999999999</v>
      </c>
      <c r="AQ38" s="20">
        <v>20738.900000000001</v>
      </c>
      <c r="AR38" s="20">
        <v>365.4</v>
      </c>
      <c r="AS38" s="20">
        <v>341.3</v>
      </c>
      <c r="AT38" s="20">
        <v>288</v>
      </c>
      <c r="AU38" s="20">
        <v>364.8</v>
      </c>
      <c r="AV38" s="20">
        <v>339.7</v>
      </c>
      <c r="AW38" s="20">
        <v>299.3</v>
      </c>
      <c r="AX38" s="20">
        <v>298.39999999999998</v>
      </c>
      <c r="AY38" s="20">
        <v>303.60000000000002</v>
      </c>
      <c r="AZ38" s="20">
        <v>423.1</v>
      </c>
      <c r="BA38" s="20">
        <v>430.7</v>
      </c>
      <c r="BB38" s="20">
        <v>468.4</v>
      </c>
      <c r="BC38" s="20">
        <v>390.5</v>
      </c>
      <c r="BD38" s="20">
        <v>292.60000000000002</v>
      </c>
      <c r="BE38" s="20">
        <v>460.8</v>
      </c>
      <c r="BF38" s="20">
        <v>341.3</v>
      </c>
      <c r="BG38" s="20">
        <v>468</v>
      </c>
      <c r="BH38" s="20">
        <v>399</v>
      </c>
      <c r="BI38" s="20">
        <v>341.3</v>
      </c>
      <c r="BJ38" s="20">
        <v>399.4</v>
      </c>
      <c r="BK38" s="20">
        <v>3261.1</v>
      </c>
      <c r="BL38" s="20">
        <f>495.5+279.2</f>
        <v>774.7</v>
      </c>
      <c r="BM38" s="20">
        <v>1165.4000000000001</v>
      </c>
      <c r="BN38" s="20">
        <v>451.2</v>
      </c>
      <c r="BO38" s="20">
        <v>1816.1</v>
      </c>
      <c r="BP38" s="20">
        <v>1767.7</v>
      </c>
      <c r="BQ38" s="20">
        <v>1297.3</v>
      </c>
      <c r="BR38" s="20">
        <v>724.9</v>
      </c>
      <c r="BS38" s="20">
        <v>2212.1</v>
      </c>
      <c r="BT38" s="20">
        <v>1197.9000000000001</v>
      </c>
      <c r="BU38" s="20">
        <v>361.6</v>
      </c>
      <c r="BV38" s="20">
        <v>91.6</v>
      </c>
      <c r="BW38" s="20">
        <v>539.4</v>
      </c>
      <c r="BX38" s="20">
        <v>170.1</v>
      </c>
      <c r="BY38" s="20">
        <v>15831.1</v>
      </c>
      <c r="BZ38" s="20">
        <v>773.7</v>
      </c>
      <c r="CA38" s="20">
        <v>414.7</v>
      </c>
      <c r="CB38" s="20">
        <v>422.8</v>
      </c>
      <c r="CC38" s="20">
        <v>243</v>
      </c>
      <c r="CD38" s="20">
        <v>300.3</v>
      </c>
      <c r="CE38" s="20">
        <v>327.39999999999998</v>
      </c>
      <c r="CF38" s="20">
        <v>262.5</v>
      </c>
      <c r="CG38" s="20">
        <v>470.7</v>
      </c>
      <c r="CH38" s="20">
        <v>397.1</v>
      </c>
      <c r="CI38" s="20">
        <v>378.2</v>
      </c>
      <c r="CJ38" s="20">
        <v>290</v>
      </c>
      <c r="CK38" s="20">
        <v>379.3</v>
      </c>
      <c r="CL38" s="20">
        <v>361.7</v>
      </c>
      <c r="CM38" s="20">
        <v>368.6</v>
      </c>
      <c r="CN38" s="20">
        <v>379.4</v>
      </c>
      <c r="CO38" s="20">
        <v>344.5</v>
      </c>
      <c r="CP38" s="20">
        <v>421.1</v>
      </c>
      <c r="CQ38" s="20">
        <v>11715</v>
      </c>
      <c r="CR38" s="20">
        <v>3153.2</v>
      </c>
      <c r="CS38" s="20">
        <v>1070.2</v>
      </c>
      <c r="CT38" s="20">
        <v>608.4</v>
      </c>
      <c r="CU38" s="20">
        <v>119.6</v>
      </c>
      <c r="CV38" s="20">
        <v>342.3</v>
      </c>
      <c r="CW38" s="20">
        <v>2083</v>
      </c>
      <c r="CX38" s="20">
        <v>1233.3</v>
      </c>
      <c r="CY38" s="20">
        <v>178.9</v>
      </c>
      <c r="CZ38" s="20">
        <v>670.9</v>
      </c>
      <c r="DA38" s="20">
        <v>581</v>
      </c>
      <c r="DB38" s="20">
        <v>7980.8</v>
      </c>
      <c r="DC38" s="20">
        <v>1.1000000000000001</v>
      </c>
      <c r="DD38" s="20">
        <v>409.6</v>
      </c>
      <c r="DE38" s="20">
        <v>7116.7</v>
      </c>
      <c r="DF38" s="20">
        <v>2284.6</v>
      </c>
      <c r="DG38" s="20">
        <v>2345.6</v>
      </c>
      <c r="DH38" s="20">
        <v>9.6</v>
      </c>
      <c r="DI38" s="20">
        <v>309.3</v>
      </c>
      <c r="DJ38" s="20">
        <v>1247.7</v>
      </c>
      <c r="DK38" s="20">
        <v>2140.5</v>
      </c>
      <c r="DL38" s="20">
        <v>1605.7</v>
      </c>
      <c r="DM38" s="20">
        <v>1181.3</v>
      </c>
      <c r="DN38" s="20">
        <v>10112.200000000001</v>
      </c>
      <c r="DO38" s="20">
        <v>3213.3</v>
      </c>
      <c r="DP38" s="20">
        <v>594</v>
      </c>
      <c r="DQ38" s="20">
        <v>6304.8</v>
      </c>
      <c r="DR38" s="20">
        <v>1168.9000000000001</v>
      </c>
      <c r="DS38" s="20">
        <v>2044.4</v>
      </c>
      <c r="DT38" s="20">
        <v>705.4</v>
      </c>
      <c r="DU38" s="20">
        <v>119.6</v>
      </c>
      <c r="DV38" s="20">
        <v>344</v>
      </c>
      <c r="DW38" s="20">
        <v>1233.4000000000001</v>
      </c>
      <c r="DX38" s="20">
        <v>178.9</v>
      </c>
      <c r="DY38" s="20">
        <v>632.20000000000005</v>
      </c>
      <c r="DZ38" s="20">
        <v>495.5</v>
      </c>
      <c r="EA38" s="20">
        <v>122.4</v>
      </c>
      <c r="EB38" s="20">
        <v>279.2</v>
      </c>
      <c r="EC38" s="22">
        <v>60.8</v>
      </c>
      <c r="ED38" s="23">
        <v>100.4</v>
      </c>
      <c r="EE38" s="18"/>
      <c r="EF38" s="18"/>
      <c r="EG38" s="18"/>
      <c r="EH38" s="18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12" customFormat="1" ht="15.75" x14ac:dyDescent="0.25">
      <c r="A39" s="13">
        <v>1986</v>
      </c>
      <c r="B39" s="19">
        <v>16014.4</v>
      </c>
      <c r="C39" s="20">
        <v>13165.9</v>
      </c>
      <c r="D39" s="20">
        <v>15447.8</v>
      </c>
      <c r="E39" s="20">
        <v>14390.6</v>
      </c>
      <c r="F39" s="20">
        <v>21969.4</v>
      </c>
      <c r="G39" s="20">
        <v>2327.3000000000002</v>
      </c>
      <c r="H39" s="21">
        <v>17305</v>
      </c>
      <c r="I39" s="20">
        <v>3.8</v>
      </c>
      <c r="J39" s="20">
        <v>8495.7000000000007</v>
      </c>
      <c r="K39" s="20">
        <v>239.3</v>
      </c>
      <c r="L39" s="21">
        <v>798</v>
      </c>
      <c r="M39" s="21">
        <v>6814</v>
      </c>
      <c r="N39" s="20">
        <v>252.8</v>
      </c>
      <c r="O39" s="21">
        <v>3392</v>
      </c>
      <c r="P39" s="20">
        <v>15746.4</v>
      </c>
      <c r="Q39" s="20">
        <v>2404.9</v>
      </c>
      <c r="R39" s="20">
        <v>7213.9</v>
      </c>
      <c r="S39" s="20">
        <v>6127.5</v>
      </c>
      <c r="T39" s="20">
        <v>3235.1</v>
      </c>
      <c r="U39" s="20">
        <v>2662.2</v>
      </c>
      <c r="V39" s="20">
        <v>572.9</v>
      </c>
      <c r="W39" s="20">
        <v>2258.6</v>
      </c>
      <c r="X39" s="20">
        <v>-68.7</v>
      </c>
      <c r="Y39" s="20">
        <v>1213.3</v>
      </c>
      <c r="Z39" s="20">
        <v>564.29999999999995</v>
      </c>
      <c r="AA39" s="20">
        <v>456.2</v>
      </c>
      <c r="AB39" s="20">
        <v>192.8</v>
      </c>
      <c r="AC39" s="20">
        <v>110.3</v>
      </c>
      <c r="AD39" s="20">
        <v>82.5</v>
      </c>
      <c r="AE39" s="20">
        <v>1113.9000000000001</v>
      </c>
      <c r="AF39" s="20">
        <v>1028.7</v>
      </c>
      <c r="AG39" s="20">
        <v>31.7</v>
      </c>
      <c r="AH39" s="20">
        <v>53.6</v>
      </c>
      <c r="AI39" s="20">
        <v>40.799999999999997</v>
      </c>
      <c r="AJ39" s="20">
        <v>12.8</v>
      </c>
      <c r="AK39" s="20">
        <v>-5225.6000000000004</v>
      </c>
      <c r="AL39" s="20">
        <v>16242.7</v>
      </c>
      <c r="AM39" s="20">
        <v>593.6</v>
      </c>
      <c r="AN39" s="20">
        <v>15649.1</v>
      </c>
      <c r="AO39" s="20">
        <v>21468.3</v>
      </c>
      <c r="AP39" s="20">
        <v>135.1</v>
      </c>
      <c r="AQ39" s="20">
        <v>21333.200000000001</v>
      </c>
      <c r="AR39" s="20">
        <v>376.9</v>
      </c>
      <c r="AS39" s="20">
        <v>342.6</v>
      </c>
      <c r="AT39" s="20">
        <v>292.39999999999998</v>
      </c>
      <c r="AU39" s="20">
        <v>362.6</v>
      </c>
      <c r="AV39" s="20">
        <v>343.6</v>
      </c>
      <c r="AW39" s="20">
        <v>300.60000000000002</v>
      </c>
      <c r="AX39" s="20">
        <v>299.39999999999998</v>
      </c>
      <c r="AY39" s="20">
        <v>305.7</v>
      </c>
      <c r="AZ39" s="20">
        <v>417.2</v>
      </c>
      <c r="BA39" s="20">
        <v>431.1</v>
      </c>
      <c r="BB39" s="20">
        <v>468.3</v>
      </c>
      <c r="BC39" s="20">
        <v>396.8</v>
      </c>
      <c r="BD39" s="20">
        <v>265.89999999999998</v>
      </c>
      <c r="BE39" s="20">
        <v>456.4</v>
      </c>
      <c r="BF39" s="20">
        <v>342.6</v>
      </c>
      <c r="BG39" s="20">
        <v>462.2</v>
      </c>
      <c r="BH39" s="20">
        <v>388.6</v>
      </c>
      <c r="BI39" s="20">
        <v>342.6</v>
      </c>
      <c r="BJ39" s="20">
        <v>388.9</v>
      </c>
      <c r="BK39" s="20">
        <v>3354.8</v>
      </c>
      <c r="BL39" s="20">
        <f>531.3+271</f>
        <v>802.3</v>
      </c>
      <c r="BM39" s="20">
        <v>1350.7</v>
      </c>
      <c r="BN39" s="20">
        <v>443.2</v>
      </c>
      <c r="BO39" s="20">
        <v>1955.9</v>
      </c>
      <c r="BP39" s="20">
        <v>1837.9</v>
      </c>
      <c r="BQ39" s="20">
        <v>1412.9</v>
      </c>
      <c r="BR39" s="20">
        <v>843.6</v>
      </c>
      <c r="BS39" s="20">
        <v>2260.3000000000002</v>
      </c>
      <c r="BT39" s="20">
        <v>1134.5</v>
      </c>
      <c r="BU39" s="20">
        <v>398.5</v>
      </c>
      <c r="BV39" s="20">
        <v>87.2</v>
      </c>
      <c r="BW39" s="20">
        <v>532.79999999999995</v>
      </c>
      <c r="BX39" s="20">
        <v>141.5</v>
      </c>
      <c r="BY39" s="20">
        <v>16556.099999999999</v>
      </c>
      <c r="BZ39" s="20">
        <v>809.7</v>
      </c>
      <c r="CA39" s="20">
        <v>419.8</v>
      </c>
      <c r="CB39" s="20">
        <v>429.4</v>
      </c>
      <c r="CC39" s="20">
        <v>239.8</v>
      </c>
      <c r="CD39" s="20">
        <v>306</v>
      </c>
      <c r="CE39" s="20">
        <v>347.8</v>
      </c>
      <c r="CF39" s="20">
        <v>255.9</v>
      </c>
      <c r="CG39" s="20">
        <v>496.7</v>
      </c>
      <c r="CH39" s="20">
        <v>350.8</v>
      </c>
      <c r="CI39" s="20">
        <v>379.9</v>
      </c>
      <c r="CJ39" s="20">
        <v>292.2</v>
      </c>
      <c r="CK39" s="20">
        <v>392.7</v>
      </c>
      <c r="CL39" s="20">
        <v>360.7</v>
      </c>
      <c r="CM39" s="20">
        <v>372.2</v>
      </c>
      <c r="CN39" s="20">
        <v>378.4</v>
      </c>
      <c r="CO39" s="20">
        <v>345.7</v>
      </c>
      <c r="CP39" s="20">
        <v>419.8</v>
      </c>
      <c r="CQ39" s="20">
        <v>11578.5</v>
      </c>
      <c r="CR39" s="20">
        <v>3166.3</v>
      </c>
      <c r="CS39" s="20">
        <v>1075.7</v>
      </c>
      <c r="CT39" s="20">
        <v>605.6</v>
      </c>
      <c r="CU39" s="20">
        <v>125.8</v>
      </c>
      <c r="CV39" s="20">
        <v>344.4</v>
      </c>
      <c r="CW39" s="20">
        <v>2090.6</v>
      </c>
      <c r="CX39" s="20">
        <v>1246</v>
      </c>
      <c r="CY39" s="20">
        <v>185.7</v>
      </c>
      <c r="CZ39" s="20">
        <v>658.8</v>
      </c>
      <c r="DA39" s="20">
        <v>651.9</v>
      </c>
      <c r="DB39" s="20">
        <v>7760.3</v>
      </c>
      <c r="DC39" s="20">
        <v>1.1000000000000001</v>
      </c>
      <c r="DD39" s="20">
        <v>420.4</v>
      </c>
      <c r="DE39" s="20">
        <v>7861.6</v>
      </c>
      <c r="DF39" s="20">
        <v>2450.5</v>
      </c>
      <c r="DG39" s="20">
        <v>2444.6999999999998</v>
      </c>
      <c r="DH39" s="20">
        <v>13.2</v>
      </c>
      <c r="DI39" s="20">
        <v>298.7</v>
      </c>
      <c r="DJ39" s="20">
        <v>1441.9</v>
      </c>
      <c r="DK39" s="20">
        <v>2442.1999999999998</v>
      </c>
      <c r="DL39" s="20">
        <v>1747.6</v>
      </c>
      <c r="DM39" s="20">
        <v>1183.5999999999999</v>
      </c>
      <c r="DN39" s="20">
        <v>10098.9</v>
      </c>
      <c r="DO39" s="20">
        <v>3476.7</v>
      </c>
      <c r="DP39" s="20">
        <v>659.7</v>
      </c>
      <c r="DQ39" s="20">
        <v>5962.5</v>
      </c>
      <c r="DR39" s="20">
        <v>1425.8</v>
      </c>
      <c r="DS39" s="20">
        <v>2050.9</v>
      </c>
      <c r="DT39" s="20">
        <v>954.5</v>
      </c>
      <c r="DU39" s="20">
        <v>125.8</v>
      </c>
      <c r="DV39" s="20">
        <v>345.5</v>
      </c>
      <c r="DW39" s="20">
        <v>1246</v>
      </c>
      <c r="DX39" s="20">
        <v>185.7</v>
      </c>
      <c r="DY39" s="20">
        <v>619.1</v>
      </c>
      <c r="DZ39" s="20">
        <v>531.29999999999995</v>
      </c>
      <c r="EA39" s="20">
        <v>129.5</v>
      </c>
      <c r="EB39" s="20">
        <v>271</v>
      </c>
      <c r="EC39" s="22">
        <v>57.4</v>
      </c>
      <c r="ED39" s="23">
        <v>100.2</v>
      </c>
      <c r="EE39" s="18"/>
      <c r="EF39" s="18"/>
      <c r="EG39" s="18"/>
      <c r="EH39" s="18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s="12" customFormat="1" ht="15.75" x14ac:dyDescent="0.25">
      <c r="A40" s="13">
        <v>1987</v>
      </c>
      <c r="B40" s="19">
        <v>17152.7</v>
      </c>
      <c r="C40" s="20">
        <v>14413.5</v>
      </c>
      <c r="D40" s="20">
        <v>16465</v>
      </c>
      <c r="E40" s="20">
        <v>15420.1</v>
      </c>
      <c r="F40" s="20">
        <v>23878</v>
      </c>
      <c r="G40" s="20">
        <v>3030.1</v>
      </c>
      <c r="H40" s="21">
        <v>18296</v>
      </c>
      <c r="I40" s="20">
        <v>3.8</v>
      </c>
      <c r="J40" s="20">
        <v>9182.1</v>
      </c>
      <c r="K40" s="20">
        <v>285.8</v>
      </c>
      <c r="L40" s="21">
        <v>862</v>
      </c>
      <c r="M40" s="21">
        <v>6619</v>
      </c>
      <c r="N40" s="20">
        <v>255.1</v>
      </c>
      <c r="O40" s="21">
        <v>3420</v>
      </c>
      <c r="P40" s="20">
        <v>16794.599999999999</v>
      </c>
      <c r="Q40" s="20">
        <v>2558.8000000000002</v>
      </c>
      <c r="R40" s="20">
        <v>7709.2</v>
      </c>
      <c r="S40" s="20">
        <v>6526.6</v>
      </c>
      <c r="T40" s="20">
        <v>3438</v>
      </c>
      <c r="U40" s="20">
        <v>2831.6</v>
      </c>
      <c r="V40" s="20">
        <v>606.4</v>
      </c>
      <c r="W40" s="20">
        <v>3274.8</v>
      </c>
      <c r="X40" s="20">
        <v>244.7</v>
      </c>
      <c r="Y40" s="20">
        <v>1648</v>
      </c>
      <c r="Z40" s="20">
        <v>736.7</v>
      </c>
      <c r="AA40" s="20">
        <v>687.4</v>
      </c>
      <c r="AB40" s="20">
        <v>223.9</v>
      </c>
      <c r="AC40" s="20">
        <v>135.80000000000001</v>
      </c>
      <c r="AD40" s="20">
        <v>88.2</v>
      </c>
      <c r="AE40" s="20">
        <v>1382.1</v>
      </c>
      <c r="AF40" s="20">
        <v>1241.5</v>
      </c>
      <c r="AG40" s="20">
        <v>68.8</v>
      </c>
      <c r="AH40" s="20">
        <v>71.8</v>
      </c>
      <c r="AI40" s="20">
        <v>58.2</v>
      </c>
      <c r="AJ40" s="20">
        <v>13.6</v>
      </c>
      <c r="AK40" s="20">
        <v>-6354.6</v>
      </c>
      <c r="AL40" s="20">
        <v>17612.3</v>
      </c>
      <c r="AM40" s="20">
        <v>653.79999999999995</v>
      </c>
      <c r="AN40" s="20">
        <v>16958.5</v>
      </c>
      <c r="AO40" s="20">
        <v>23967</v>
      </c>
      <c r="AP40" s="20">
        <v>140.19999999999999</v>
      </c>
      <c r="AQ40" s="20">
        <v>23826.799999999999</v>
      </c>
      <c r="AR40" s="20">
        <v>387.3</v>
      </c>
      <c r="AS40" s="20">
        <v>345.5</v>
      </c>
      <c r="AT40" s="20">
        <v>295</v>
      </c>
      <c r="AU40" s="20">
        <v>364.3</v>
      </c>
      <c r="AV40" s="20">
        <v>347.9</v>
      </c>
      <c r="AW40" s="20">
        <v>301</v>
      </c>
      <c r="AX40" s="20">
        <v>299.7</v>
      </c>
      <c r="AY40" s="20">
        <v>307.3</v>
      </c>
      <c r="AZ40" s="20">
        <v>432.6</v>
      </c>
      <c r="BA40" s="20">
        <v>440.7</v>
      </c>
      <c r="BB40" s="20">
        <v>472</v>
      </c>
      <c r="BC40" s="20">
        <v>408.5</v>
      </c>
      <c r="BD40" s="20">
        <v>272.60000000000002</v>
      </c>
      <c r="BE40" s="20">
        <v>456.2</v>
      </c>
      <c r="BF40" s="20">
        <v>345.5</v>
      </c>
      <c r="BG40" s="20">
        <v>461.8</v>
      </c>
      <c r="BH40" s="20">
        <v>387.1</v>
      </c>
      <c r="BI40" s="20">
        <v>345.5</v>
      </c>
      <c r="BJ40" s="20">
        <v>387.3</v>
      </c>
      <c r="BK40" s="20">
        <v>3556.6</v>
      </c>
      <c r="BL40" s="20">
        <v>876.7</v>
      </c>
      <c r="BM40" s="20">
        <v>1446.2</v>
      </c>
      <c r="BN40" s="20">
        <v>463.9</v>
      </c>
      <c r="BO40" s="20">
        <v>2086</v>
      </c>
      <c r="BP40" s="20">
        <v>1990.9</v>
      </c>
      <c r="BQ40" s="20">
        <v>1591.3</v>
      </c>
      <c r="BR40" s="20">
        <v>959.9</v>
      </c>
      <c r="BS40" s="20">
        <v>2297.3000000000002</v>
      </c>
      <c r="BT40" s="20">
        <v>1204</v>
      </c>
      <c r="BU40" s="20">
        <v>434.4</v>
      </c>
      <c r="BV40" s="20">
        <v>93.4</v>
      </c>
      <c r="BW40" s="20">
        <v>620.29999999999995</v>
      </c>
      <c r="BX40" s="20">
        <v>151</v>
      </c>
      <c r="BY40" s="20">
        <v>17771.900000000001</v>
      </c>
      <c r="BZ40" s="20">
        <v>977.3</v>
      </c>
      <c r="CA40" s="20">
        <v>429.1</v>
      </c>
      <c r="CB40" s="20">
        <v>438.7</v>
      </c>
      <c r="CC40" s="20">
        <v>237.8</v>
      </c>
      <c r="CD40" s="20">
        <v>311.39999999999998</v>
      </c>
      <c r="CE40" s="20">
        <v>365</v>
      </c>
      <c r="CF40" s="20">
        <v>253.1</v>
      </c>
      <c r="CG40" s="20">
        <v>528.5</v>
      </c>
      <c r="CH40" s="20">
        <v>313.7</v>
      </c>
      <c r="CI40" s="20">
        <v>386.2</v>
      </c>
      <c r="CJ40" s="20">
        <v>292.7</v>
      </c>
      <c r="CK40" s="20">
        <v>414.2</v>
      </c>
      <c r="CL40" s="20">
        <v>364</v>
      </c>
      <c r="CM40" s="20">
        <v>378.4</v>
      </c>
      <c r="CN40" s="20">
        <v>381.8</v>
      </c>
      <c r="CO40" s="20">
        <v>349.1</v>
      </c>
      <c r="CP40" s="20">
        <v>423.5</v>
      </c>
      <c r="CQ40" s="20">
        <v>13013.1</v>
      </c>
      <c r="CR40" s="20">
        <v>3539.6</v>
      </c>
      <c r="CS40" s="20">
        <v>1242.7</v>
      </c>
      <c r="CT40" s="20">
        <v>713.6</v>
      </c>
      <c r="CU40" s="20">
        <v>159.69999999999999</v>
      </c>
      <c r="CV40" s="20">
        <v>369.4</v>
      </c>
      <c r="CW40" s="20">
        <v>2296.9</v>
      </c>
      <c r="CX40" s="20">
        <v>1334.7</v>
      </c>
      <c r="CY40" s="20">
        <v>205</v>
      </c>
      <c r="CZ40" s="20">
        <v>757.2</v>
      </c>
      <c r="DA40" s="20">
        <v>791.2</v>
      </c>
      <c r="DB40" s="20">
        <v>8682.2999999999993</v>
      </c>
      <c r="DC40" s="20">
        <v>1.4</v>
      </c>
      <c r="DD40" s="20">
        <v>465.4</v>
      </c>
      <c r="DE40" s="20">
        <v>8760.2999999999993</v>
      </c>
      <c r="DF40" s="20">
        <v>2647.5</v>
      </c>
      <c r="DG40" s="20">
        <v>2679.5</v>
      </c>
      <c r="DH40" s="20">
        <v>15.1</v>
      </c>
      <c r="DI40" s="20">
        <v>379.5</v>
      </c>
      <c r="DJ40" s="20">
        <v>1574.2</v>
      </c>
      <c r="DK40" s="20">
        <v>2706.5</v>
      </c>
      <c r="DL40" s="20">
        <v>1910.8</v>
      </c>
      <c r="DM40" s="20">
        <v>1040.8</v>
      </c>
      <c r="DN40" s="20">
        <v>10723.8</v>
      </c>
      <c r="DO40" s="20">
        <v>3701.2</v>
      </c>
      <c r="DP40" s="20">
        <v>802.9</v>
      </c>
      <c r="DQ40" s="20">
        <v>6219.7</v>
      </c>
      <c r="DR40" s="20">
        <v>1446.8</v>
      </c>
      <c r="DS40" s="20">
        <v>2254.4</v>
      </c>
      <c r="DT40" s="20">
        <v>916.4</v>
      </c>
      <c r="DU40" s="20">
        <v>159.80000000000001</v>
      </c>
      <c r="DV40" s="20">
        <v>370.6</v>
      </c>
      <c r="DW40" s="20">
        <v>1334.8</v>
      </c>
      <c r="DX40" s="20">
        <v>205</v>
      </c>
      <c r="DY40" s="20">
        <v>714.6</v>
      </c>
      <c r="DZ40" s="20">
        <v>572.70000000000005</v>
      </c>
      <c r="EA40" s="20">
        <v>137.1</v>
      </c>
      <c r="EB40" s="20">
        <v>303.89999999999998</v>
      </c>
      <c r="EC40" s="22">
        <v>62.8</v>
      </c>
      <c r="ED40" s="23">
        <v>101.1</v>
      </c>
      <c r="EE40" s="18"/>
      <c r="EF40" s="18"/>
      <c r="EG40" s="18"/>
      <c r="EH40" s="18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s="12" customFormat="1" ht="15.75" x14ac:dyDescent="0.25">
      <c r="A41" s="13">
        <v>1988</v>
      </c>
      <c r="B41" s="19">
        <v>18549.8</v>
      </c>
      <c r="C41" s="20">
        <v>15699.4</v>
      </c>
      <c r="D41" s="20">
        <v>17755.7</v>
      </c>
      <c r="E41" s="20">
        <v>16529.099999999999</v>
      </c>
      <c r="F41" s="20">
        <v>26178.400000000001</v>
      </c>
      <c r="G41" s="20">
        <v>3894.3</v>
      </c>
      <c r="H41" s="21">
        <v>19572</v>
      </c>
      <c r="I41" s="20">
        <v>3.8</v>
      </c>
      <c r="J41" s="20">
        <v>10118</v>
      </c>
      <c r="K41" s="20">
        <v>333.1</v>
      </c>
      <c r="L41" s="21">
        <v>909</v>
      </c>
      <c r="M41" s="21">
        <v>6685</v>
      </c>
      <c r="N41" s="20">
        <v>263.5</v>
      </c>
      <c r="O41" s="21">
        <v>3447</v>
      </c>
      <c r="P41" s="20">
        <v>18011.7</v>
      </c>
      <c r="Q41" s="20">
        <v>2666.9</v>
      </c>
      <c r="R41" s="20">
        <v>8236.7999999999993</v>
      </c>
      <c r="S41" s="20">
        <v>7108</v>
      </c>
      <c r="T41" s="20">
        <v>3715.8</v>
      </c>
      <c r="U41" s="20">
        <v>3104</v>
      </c>
      <c r="V41" s="20">
        <v>611.79999999999995</v>
      </c>
      <c r="W41" s="20">
        <v>4080.4</v>
      </c>
      <c r="X41" s="20">
        <v>186.1</v>
      </c>
      <c r="Y41" s="20">
        <v>2161.6999999999998</v>
      </c>
      <c r="Z41" s="20">
        <v>872.3</v>
      </c>
      <c r="AA41" s="20">
        <v>989.3</v>
      </c>
      <c r="AB41" s="20">
        <v>300.2</v>
      </c>
      <c r="AC41" s="20">
        <v>172.8</v>
      </c>
      <c r="AD41" s="20">
        <v>127.5</v>
      </c>
      <c r="AE41" s="20">
        <v>1732.5</v>
      </c>
      <c r="AF41" s="20">
        <v>1530.9</v>
      </c>
      <c r="AG41" s="20">
        <v>109.9</v>
      </c>
      <c r="AH41" s="20">
        <v>91.7</v>
      </c>
      <c r="AI41" s="20">
        <v>77.3</v>
      </c>
      <c r="AJ41" s="20">
        <v>14.4</v>
      </c>
      <c r="AK41" s="20">
        <v>-7258</v>
      </c>
      <c r="AL41" s="20">
        <v>19472.900000000001</v>
      </c>
      <c r="AM41" s="20">
        <v>684.5</v>
      </c>
      <c r="AN41" s="20">
        <v>18788.400000000001</v>
      </c>
      <c r="AO41" s="20">
        <v>26730.9</v>
      </c>
      <c r="AP41" s="20">
        <v>158.69999999999999</v>
      </c>
      <c r="AQ41" s="20">
        <v>26572.2</v>
      </c>
      <c r="AR41" s="20">
        <v>401</v>
      </c>
      <c r="AS41" s="20">
        <v>356.4</v>
      </c>
      <c r="AT41" s="20">
        <v>302.8</v>
      </c>
      <c r="AU41" s="20">
        <v>372.6</v>
      </c>
      <c r="AV41" s="20">
        <v>362.2</v>
      </c>
      <c r="AW41" s="20">
        <v>303.39999999999998</v>
      </c>
      <c r="AX41" s="20">
        <v>302.3</v>
      </c>
      <c r="AY41" s="20">
        <v>308.89999999999998</v>
      </c>
      <c r="AZ41" s="20">
        <v>445.9</v>
      </c>
      <c r="BA41" s="20">
        <v>456.7</v>
      </c>
      <c r="BB41" s="20">
        <v>486.2</v>
      </c>
      <c r="BC41" s="20">
        <v>424.5</v>
      </c>
      <c r="BD41" s="20">
        <v>282.60000000000002</v>
      </c>
      <c r="BE41" s="20">
        <v>471.7</v>
      </c>
      <c r="BF41" s="20">
        <v>356.4</v>
      </c>
      <c r="BG41" s="20">
        <v>477.3</v>
      </c>
      <c r="BH41" s="20">
        <v>399.2</v>
      </c>
      <c r="BI41" s="20">
        <v>356.4</v>
      </c>
      <c r="BJ41" s="20">
        <v>399.4</v>
      </c>
      <c r="BK41" s="20">
        <v>3648.1</v>
      </c>
      <c r="BL41" s="20">
        <f>624.7+301.8</f>
        <v>926.5</v>
      </c>
      <c r="BM41" s="20">
        <v>1471</v>
      </c>
      <c r="BN41" s="20">
        <v>521.20000000000005</v>
      </c>
      <c r="BO41" s="20">
        <v>2204.6</v>
      </c>
      <c r="BP41" s="20">
        <v>2116.5</v>
      </c>
      <c r="BQ41" s="20">
        <v>1764.5</v>
      </c>
      <c r="BR41" s="20">
        <v>1064.5999999999999</v>
      </c>
      <c r="BS41" s="20">
        <v>2482.5</v>
      </c>
      <c r="BT41" s="20">
        <v>1391.2</v>
      </c>
      <c r="BU41" s="20">
        <v>501.3</v>
      </c>
      <c r="BV41" s="20">
        <v>109.1</v>
      </c>
      <c r="BW41" s="20">
        <v>675.6</v>
      </c>
      <c r="BX41" s="20">
        <v>282.5</v>
      </c>
      <c r="BY41" s="20">
        <v>19159.2</v>
      </c>
      <c r="BZ41" s="20">
        <v>1147.5</v>
      </c>
      <c r="CA41" s="20">
        <v>441.5</v>
      </c>
      <c r="CB41" s="20">
        <v>449.6</v>
      </c>
      <c r="CC41" s="20">
        <v>236.6</v>
      </c>
      <c r="CD41" s="20">
        <v>314</v>
      </c>
      <c r="CE41" s="20">
        <v>378.8</v>
      </c>
      <c r="CF41" s="20">
        <v>256.7</v>
      </c>
      <c r="CG41" s="20">
        <v>557.20000000000005</v>
      </c>
      <c r="CH41" s="20">
        <v>336.3</v>
      </c>
      <c r="CI41" s="20">
        <v>408.5</v>
      </c>
      <c r="CJ41" s="20">
        <v>303.10000000000002</v>
      </c>
      <c r="CK41" s="20">
        <v>428.8</v>
      </c>
      <c r="CL41" s="20">
        <v>375.9</v>
      </c>
      <c r="CM41" s="20">
        <v>391.2</v>
      </c>
      <c r="CN41" s="20">
        <v>394.3</v>
      </c>
      <c r="CO41" s="20">
        <v>360.4</v>
      </c>
      <c r="CP41" s="20">
        <v>437.4</v>
      </c>
      <c r="CQ41" s="20">
        <v>14522.5</v>
      </c>
      <c r="CR41" s="20">
        <v>3751.4</v>
      </c>
      <c r="CS41" s="20">
        <v>1277</v>
      </c>
      <c r="CT41" s="20">
        <v>684</v>
      </c>
      <c r="CU41" s="20">
        <v>183.7</v>
      </c>
      <c r="CV41" s="20">
        <v>409.3</v>
      </c>
      <c r="CW41" s="20">
        <v>2474.3000000000002</v>
      </c>
      <c r="CX41" s="20">
        <v>1381.3</v>
      </c>
      <c r="CY41" s="20">
        <v>237.6</v>
      </c>
      <c r="CZ41" s="20">
        <v>855.4</v>
      </c>
      <c r="DA41" s="20">
        <v>938.6</v>
      </c>
      <c r="DB41" s="20">
        <v>9832.6</v>
      </c>
      <c r="DC41" s="20">
        <v>1.9</v>
      </c>
      <c r="DD41" s="20">
        <v>447</v>
      </c>
      <c r="DE41" s="20">
        <v>9704.2000000000007</v>
      </c>
      <c r="DF41" s="20">
        <v>2942.4</v>
      </c>
      <c r="DG41" s="20">
        <v>2918.2</v>
      </c>
      <c r="DH41" s="20">
        <v>21.6</v>
      </c>
      <c r="DI41" s="20">
        <v>516.4</v>
      </c>
      <c r="DJ41" s="20">
        <v>1646.2</v>
      </c>
      <c r="DK41" s="20">
        <v>2977.8</v>
      </c>
      <c r="DL41" s="20">
        <v>2154.1999999999998</v>
      </c>
      <c r="DM41" s="20">
        <v>1165.5999999999999</v>
      </c>
      <c r="DN41" s="20">
        <v>11859.1</v>
      </c>
      <c r="DO41" s="20">
        <v>3862.2</v>
      </c>
      <c r="DP41" s="20">
        <v>941.4</v>
      </c>
      <c r="DQ41" s="20">
        <v>7055.5</v>
      </c>
      <c r="DR41" s="20">
        <v>1443.8</v>
      </c>
      <c r="DS41" s="20">
        <v>2428.4</v>
      </c>
      <c r="DT41" s="20">
        <v>840.1</v>
      </c>
      <c r="DU41" s="20">
        <v>183.8</v>
      </c>
      <c r="DV41" s="20">
        <v>410</v>
      </c>
      <c r="DW41" s="20">
        <v>1381.3</v>
      </c>
      <c r="DX41" s="20">
        <v>237.6</v>
      </c>
      <c r="DY41" s="20">
        <v>809.4</v>
      </c>
      <c r="DZ41" s="20">
        <v>624.70000000000005</v>
      </c>
      <c r="EA41" s="20">
        <v>145.30000000000001</v>
      </c>
      <c r="EB41" s="20">
        <v>301.8</v>
      </c>
      <c r="EC41" s="22">
        <v>60.8</v>
      </c>
      <c r="ED41" s="23">
        <v>104.4</v>
      </c>
      <c r="EE41" s="18"/>
      <c r="EF41" s="18"/>
      <c r="EG41" s="18"/>
      <c r="EH41" s="18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2" spans="1:256" s="12" customFormat="1" ht="15.75" x14ac:dyDescent="0.25">
      <c r="A42" s="13">
        <v>1989</v>
      </c>
      <c r="B42" s="19">
        <v>19954.2</v>
      </c>
      <c r="C42" s="20">
        <v>16662.2</v>
      </c>
      <c r="D42" s="20">
        <v>19198</v>
      </c>
      <c r="E42" s="20">
        <v>18169.8</v>
      </c>
      <c r="F42" s="20">
        <v>28266.799999999999</v>
      </c>
      <c r="G42" s="20">
        <v>4410.8999999999996</v>
      </c>
      <c r="H42" s="21">
        <v>20416</v>
      </c>
      <c r="I42" s="20">
        <v>3.7</v>
      </c>
      <c r="J42" s="20">
        <v>10964.6</v>
      </c>
      <c r="K42" s="20">
        <v>372.8</v>
      </c>
      <c r="L42" s="21">
        <v>948</v>
      </c>
      <c r="M42" s="21">
        <v>6720</v>
      </c>
      <c r="N42" s="20">
        <v>272.5</v>
      </c>
      <c r="O42" s="21">
        <v>3479</v>
      </c>
      <c r="P42" s="20">
        <v>18872.8</v>
      </c>
      <c r="Q42" s="20">
        <v>2623.1</v>
      </c>
      <c r="R42" s="20">
        <v>8797.6</v>
      </c>
      <c r="S42" s="20">
        <v>7452.1</v>
      </c>
      <c r="T42" s="20">
        <v>4079.4</v>
      </c>
      <c r="U42" s="20">
        <v>3415.5</v>
      </c>
      <c r="V42" s="20">
        <v>663.9</v>
      </c>
      <c r="W42" s="20">
        <v>4883.7</v>
      </c>
      <c r="X42" s="20">
        <v>472.7</v>
      </c>
      <c r="Y42" s="20">
        <v>2307.4</v>
      </c>
      <c r="Z42" s="20">
        <v>970.2</v>
      </c>
      <c r="AA42" s="20">
        <v>981.1</v>
      </c>
      <c r="AB42" s="20">
        <v>356.1</v>
      </c>
      <c r="AC42" s="20">
        <v>233.3</v>
      </c>
      <c r="AD42" s="20">
        <v>122.7</v>
      </c>
      <c r="AE42" s="20">
        <v>2103.6</v>
      </c>
      <c r="AF42" s="20">
        <v>1895</v>
      </c>
      <c r="AG42" s="20">
        <v>93.3</v>
      </c>
      <c r="AH42" s="20">
        <v>115.2</v>
      </c>
      <c r="AI42" s="20">
        <v>99.7</v>
      </c>
      <c r="AJ42" s="20">
        <v>15.5</v>
      </c>
      <c r="AK42" s="20">
        <v>-7881.7</v>
      </c>
      <c r="AL42" s="20">
        <v>22072.3</v>
      </c>
      <c r="AM42" s="20">
        <v>719.5</v>
      </c>
      <c r="AN42" s="20">
        <v>21352.799999999999</v>
      </c>
      <c r="AO42" s="20">
        <v>29954</v>
      </c>
      <c r="AP42" s="20">
        <v>176</v>
      </c>
      <c r="AQ42" s="20">
        <v>29778</v>
      </c>
      <c r="AR42" s="20">
        <v>415</v>
      </c>
      <c r="AS42" s="20">
        <v>369.2</v>
      </c>
      <c r="AT42" s="20">
        <v>309.10000000000002</v>
      </c>
      <c r="AU42" s="20">
        <v>383.4</v>
      </c>
      <c r="AV42" s="20">
        <v>378.8</v>
      </c>
      <c r="AW42" s="20">
        <v>306.3</v>
      </c>
      <c r="AX42" s="20">
        <v>304.89999999999998</v>
      </c>
      <c r="AY42" s="20">
        <v>313.3</v>
      </c>
      <c r="AZ42" s="20">
        <v>470.4</v>
      </c>
      <c r="BA42" s="20">
        <v>480.8</v>
      </c>
      <c r="BB42" s="20">
        <v>510.6</v>
      </c>
      <c r="BC42" s="20">
        <v>451.8</v>
      </c>
      <c r="BD42" s="20">
        <v>294.8</v>
      </c>
      <c r="BE42" s="20">
        <v>495.1</v>
      </c>
      <c r="BF42" s="20">
        <v>369.2</v>
      </c>
      <c r="BG42" s="20">
        <v>500.8</v>
      </c>
      <c r="BH42" s="20">
        <v>420</v>
      </c>
      <c r="BI42" s="20">
        <v>369.2</v>
      </c>
      <c r="BJ42" s="20">
        <v>420.3</v>
      </c>
      <c r="BK42" s="20">
        <v>3756.9</v>
      </c>
      <c r="BL42" s="20">
        <v>949.6</v>
      </c>
      <c r="BM42" s="20">
        <v>1589.8</v>
      </c>
      <c r="BN42" s="20">
        <v>543.29999999999995</v>
      </c>
      <c r="BO42" s="20">
        <v>2327.9</v>
      </c>
      <c r="BP42" s="20">
        <v>2206.3000000000002</v>
      </c>
      <c r="BQ42" s="20">
        <v>1941.3</v>
      </c>
      <c r="BR42" s="20">
        <v>1067.8</v>
      </c>
      <c r="BS42" s="20">
        <v>2531.8000000000002</v>
      </c>
      <c r="BT42" s="20">
        <v>1480.4</v>
      </c>
      <c r="BU42" s="20">
        <v>573.4</v>
      </c>
      <c r="BV42" s="20">
        <v>117.4</v>
      </c>
      <c r="BW42" s="20">
        <v>729.9</v>
      </c>
      <c r="BX42" s="20">
        <v>340.9</v>
      </c>
      <c r="BY42" s="20">
        <v>20156.7</v>
      </c>
      <c r="BZ42" s="20">
        <v>1283.9000000000001</v>
      </c>
      <c r="CA42" s="20">
        <v>461.3</v>
      </c>
      <c r="CB42" s="20">
        <v>458.7</v>
      </c>
      <c r="CC42" s="20">
        <v>239.6</v>
      </c>
      <c r="CD42" s="20">
        <v>319.7</v>
      </c>
      <c r="CE42" s="20">
        <v>392.9</v>
      </c>
      <c r="CF42" s="20">
        <v>257.39999999999998</v>
      </c>
      <c r="CG42" s="20">
        <v>578</v>
      </c>
      <c r="CH42" s="20">
        <v>389.6</v>
      </c>
      <c r="CI42" s="20">
        <v>423.5</v>
      </c>
      <c r="CJ42" s="20">
        <v>320.7</v>
      </c>
      <c r="CK42" s="20">
        <v>434.7</v>
      </c>
      <c r="CL42" s="20">
        <v>388.8</v>
      </c>
      <c r="CM42" s="20">
        <v>416.5</v>
      </c>
      <c r="CN42" s="20">
        <v>407.9</v>
      </c>
      <c r="CO42" s="20">
        <v>373.6</v>
      </c>
      <c r="CP42" s="20">
        <v>452.4</v>
      </c>
      <c r="CQ42" s="20">
        <v>17015</v>
      </c>
      <c r="CR42" s="20">
        <v>3808.9</v>
      </c>
      <c r="CS42" s="20">
        <v>1341.7</v>
      </c>
      <c r="CT42" s="20">
        <v>689.3</v>
      </c>
      <c r="CU42" s="20">
        <v>187.3</v>
      </c>
      <c r="CV42" s="20">
        <v>465.2</v>
      </c>
      <c r="CW42" s="20">
        <v>2467.1999999999998</v>
      </c>
      <c r="CX42" s="20">
        <v>1448.4</v>
      </c>
      <c r="CY42" s="20">
        <v>214.1</v>
      </c>
      <c r="CZ42" s="20">
        <v>804.7</v>
      </c>
      <c r="DA42" s="20">
        <v>1249.4000000000001</v>
      </c>
      <c r="DB42" s="20">
        <v>11956.7</v>
      </c>
      <c r="DC42" s="20">
        <v>1.7</v>
      </c>
      <c r="DD42" s="20">
        <v>493.5</v>
      </c>
      <c r="DE42" s="20">
        <v>10298.9</v>
      </c>
      <c r="DF42" s="20">
        <v>3153.7</v>
      </c>
      <c r="DG42" s="20">
        <v>3186.9</v>
      </c>
      <c r="DH42" s="20">
        <v>23.5</v>
      </c>
      <c r="DI42" s="20">
        <v>624.20000000000005</v>
      </c>
      <c r="DJ42" s="20">
        <v>1680.5</v>
      </c>
      <c r="DK42" s="20">
        <v>3136.2</v>
      </c>
      <c r="DL42" s="20">
        <v>2377.3000000000002</v>
      </c>
      <c r="DM42" s="20">
        <v>1220.0999999999999</v>
      </c>
      <c r="DN42" s="20">
        <v>14042.8</v>
      </c>
      <c r="DO42" s="20">
        <v>3860.5</v>
      </c>
      <c r="DP42" s="20">
        <v>1251.9000000000001</v>
      </c>
      <c r="DQ42" s="20">
        <v>8930.4</v>
      </c>
      <c r="DR42" s="20">
        <v>1443.3</v>
      </c>
      <c r="DS42" s="20">
        <v>2417.1</v>
      </c>
      <c r="DT42" s="20">
        <v>790.1</v>
      </c>
      <c r="DU42" s="20">
        <v>187.3</v>
      </c>
      <c r="DV42" s="20">
        <v>465.9</v>
      </c>
      <c r="DW42" s="20">
        <v>1448.4</v>
      </c>
      <c r="DX42" s="20">
        <v>214.1</v>
      </c>
      <c r="DY42" s="20">
        <v>754.7</v>
      </c>
      <c r="DZ42" s="20">
        <v>657.5</v>
      </c>
      <c r="EA42" s="20">
        <v>149.19999999999999</v>
      </c>
      <c r="EB42" s="20">
        <v>292.10000000000002</v>
      </c>
      <c r="EC42" s="22">
        <v>57.8</v>
      </c>
      <c r="ED42" s="23">
        <v>108</v>
      </c>
      <c r="EE42" s="18"/>
      <c r="EF42" s="18"/>
      <c r="EG42" s="18"/>
      <c r="EH42" s="18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s="12" customFormat="1" ht="15.75" x14ac:dyDescent="0.25">
      <c r="A43" s="13">
        <v>1990</v>
      </c>
      <c r="B43" s="24">
        <v>21619.118999999999</v>
      </c>
      <c r="C43" s="25">
        <v>17941.005000000001</v>
      </c>
      <c r="D43" s="25">
        <v>21105.019</v>
      </c>
      <c r="E43" s="25">
        <v>19913.97</v>
      </c>
      <c r="F43" s="25">
        <v>30603.919000000002</v>
      </c>
      <c r="G43" s="25">
        <v>4770.7370000000001</v>
      </c>
      <c r="H43" s="26">
        <v>22202.554264545051</v>
      </c>
      <c r="I43" s="27">
        <v>3.7</v>
      </c>
      <c r="J43" s="25">
        <v>11680.982</v>
      </c>
      <c r="K43" s="25">
        <v>383.274</v>
      </c>
      <c r="L43" s="26">
        <v>963</v>
      </c>
      <c r="M43" s="26">
        <v>6872.110072689512</v>
      </c>
      <c r="N43" s="20">
        <v>283.7</v>
      </c>
      <c r="O43" s="21">
        <v>3517.0985000000001</v>
      </c>
      <c r="P43" s="20">
        <v>19827.2</v>
      </c>
      <c r="Q43" s="20">
        <v>2599.6</v>
      </c>
      <c r="R43" s="20">
        <v>9225.7000000000007</v>
      </c>
      <c r="S43" s="20">
        <v>8001.8</v>
      </c>
      <c r="T43" s="20">
        <v>4431.1000000000004</v>
      </c>
      <c r="U43" s="20">
        <v>3706.9</v>
      </c>
      <c r="V43" s="20">
        <v>724.2</v>
      </c>
      <c r="W43" s="20">
        <v>5188.7</v>
      </c>
      <c r="X43" s="20">
        <v>417.9</v>
      </c>
      <c r="Y43" s="20">
        <v>2493.4</v>
      </c>
      <c r="Z43" s="20">
        <v>1089.3</v>
      </c>
      <c r="AA43" s="20">
        <v>1012.5</v>
      </c>
      <c r="AB43" s="20">
        <v>391.6</v>
      </c>
      <c r="AC43" s="20">
        <v>292.39999999999998</v>
      </c>
      <c r="AD43" s="20">
        <v>99.2</v>
      </c>
      <c r="AE43" s="20">
        <v>2277.4</v>
      </c>
      <c r="AF43" s="20">
        <v>2137.6999999999998</v>
      </c>
      <c r="AG43" s="20">
        <v>57</v>
      </c>
      <c r="AH43" s="20">
        <v>82.7</v>
      </c>
      <c r="AI43" s="20">
        <v>66.900000000000006</v>
      </c>
      <c r="AJ43" s="20">
        <v>15.9</v>
      </c>
      <c r="AK43" s="20">
        <v>-7827.8</v>
      </c>
      <c r="AL43" s="20">
        <v>25035.5</v>
      </c>
      <c r="AM43" s="20">
        <v>770.9</v>
      </c>
      <c r="AN43" s="20">
        <v>24264.6</v>
      </c>
      <c r="AO43" s="20">
        <v>32863.300000000003</v>
      </c>
      <c r="AP43" s="20">
        <v>189.5</v>
      </c>
      <c r="AQ43" s="20">
        <v>32673.8</v>
      </c>
      <c r="AR43" s="20">
        <v>438.5</v>
      </c>
      <c r="AS43" s="20">
        <v>380.2</v>
      </c>
      <c r="AT43" s="20">
        <v>298</v>
      </c>
      <c r="AU43" s="20">
        <v>390.3</v>
      </c>
      <c r="AV43" s="20">
        <v>404.4</v>
      </c>
      <c r="AW43" s="20">
        <v>322.5</v>
      </c>
      <c r="AX43" s="20">
        <v>321.10000000000002</v>
      </c>
      <c r="AY43" s="20">
        <v>329.8</v>
      </c>
      <c r="AZ43" s="20">
        <v>492.8</v>
      </c>
      <c r="BA43" s="20">
        <v>506</v>
      </c>
      <c r="BB43" s="20">
        <v>526.1</v>
      </c>
      <c r="BC43" s="20">
        <v>485.6</v>
      </c>
      <c r="BD43" s="20">
        <v>288.60000000000002</v>
      </c>
      <c r="BE43" s="20">
        <v>513.6</v>
      </c>
      <c r="BF43" s="20">
        <v>380.2</v>
      </c>
      <c r="BG43" s="20">
        <v>519.29999999999995</v>
      </c>
      <c r="BH43" s="20">
        <v>433.1</v>
      </c>
      <c r="BI43" s="20">
        <v>380.2</v>
      </c>
      <c r="BJ43" s="20">
        <v>433.4</v>
      </c>
      <c r="BK43" s="20">
        <v>3778.6</v>
      </c>
      <c r="BL43" s="20">
        <v>1037.7</v>
      </c>
      <c r="BM43" s="20">
        <v>1696</v>
      </c>
      <c r="BN43" s="20">
        <v>574.70000000000005</v>
      </c>
      <c r="BO43" s="20">
        <v>2473.6999999999998</v>
      </c>
      <c r="BP43" s="20">
        <v>2374</v>
      </c>
      <c r="BQ43" s="20">
        <v>2146</v>
      </c>
      <c r="BR43" s="20">
        <v>1141.4000000000001</v>
      </c>
      <c r="BS43" s="20">
        <v>2454.4</v>
      </c>
      <c r="BT43" s="20">
        <v>1610.5</v>
      </c>
      <c r="BU43" s="20">
        <v>644.20000000000005</v>
      </c>
      <c r="BV43" s="20">
        <v>123</v>
      </c>
      <c r="BW43" s="20">
        <v>772.6</v>
      </c>
      <c r="BX43" s="20">
        <v>400.1</v>
      </c>
      <c r="BY43" s="20">
        <v>21226.9</v>
      </c>
      <c r="BZ43" s="20">
        <v>1399.6</v>
      </c>
      <c r="CA43" s="20">
        <v>486.6</v>
      </c>
      <c r="CB43" s="20">
        <v>488.9</v>
      </c>
      <c r="CC43" s="20">
        <v>231.1</v>
      </c>
      <c r="CD43" s="20">
        <v>323.60000000000002</v>
      </c>
      <c r="CE43" s="20">
        <v>408.9</v>
      </c>
      <c r="CF43" s="20">
        <v>266.8</v>
      </c>
      <c r="CG43" s="20">
        <v>605.29999999999995</v>
      </c>
      <c r="CH43" s="20">
        <v>405.9</v>
      </c>
      <c r="CI43" s="20">
        <v>422.8</v>
      </c>
      <c r="CJ43" s="20">
        <v>348.3</v>
      </c>
      <c r="CK43" s="20">
        <v>468.5</v>
      </c>
      <c r="CL43" s="20">
        <v>404.8</v>
      </c>
      <c r="CM43" s="20">
        <v>438.7</v>
      </c>
      <c r="CN43" s="20">
        <v>424.7</v>
      </c>
      <c r="CO43" s="20">
        <v>385.1</v>
      </c>
      <c r="CP43" s="20">
        <v>471</v>
      </c>
      <c r="CQ43" s="20">
        <v>19198.900000000001</v>
      </c>
      <c r="CR43" s="20">
        <v>4124</v>
      </c>
      <c r="CS43" s="20">
        <v>1247.5</v>
      </c>
      <c r="CT43" s="20">
        <v>604.79999999999995</v>
      </c>
      <c r="CU43" s="20">
        <v>209.9</v>
      </c>
      <c r="CV43" s="20">
        <v>432.8</v>
      </c>
      <c r="CW43" s="20">
        <v>2876.5</v>
      </c>
      <c r="CX43" s="20">
        <v>1527.7</v>
      </c>
      <c r="CY43" s="20">
        <v>208.6</v>
      </c>
      <c r="CZ43" s="20">
        <v>1140.2</v>
      </c>
      <c r="DA43" s="20">
        <v>1337.3</v>
      </c>
      <c r="DB43" s="20">
        <v>13737.6</v>
      </c>
      <c r="DC43" s="20">
        <v>1.3</v>
      </c>
      <c r="DD43" s="20">
        <v>486.1</v>
      </c>
      <c r="DE43" s="20">
        <v>11276.5</v>
      </c>
      <c r="DF43" s="20">
        <v>3420.1</v>
      </c>
      <c r="DG43" s="20">
        <v>3337.2</v>
      </c>
      <c r="DH43" s="20">
        <v>26.1</v>
      </c>
      <c r="DI43" s="20">
        <v>679.2</v>
      </c>
      <c r="DJ43" s="20">
        <v>1777.5</v>
      </c>
      <c r="DK43" s="20">
        <v>3280.1</v>
      </c>
      <c r="DL43" s="20">
        <v>2643</v>
      </c>
      <c r="DM43" s="20">
        <v>1417.3</v>
      </c>
      <c r="DN43" s="20">
        <v>15721.6</v>
      </c>
      <c r="DO43" s="20">
        <v>4157.1000000000004</v>
      </c>
      <c r="DP43" s="20">
        <v>1343.5</v>
      </c>
      <c r="DQ43" s="20">
        <v>10221</v>
      </c>
      <c r="DR43" s="20">
        <v>1337</v>
      </c>
      <c r="DS43" s="20">
        <v>2820.1</v>
      </c>
      <c r="DT43" s="20">
        <v>694.3</v>
      </c>
      <c r="DU43" s="20">
        <v>209.9</v>
      </c>
      <c r="DV43" s="20">
        <v>432.8</v>
      </c>
      <c r="DW43" s="20">
        <v>1527.7</v>
      </c>
      <c r="DX43" s="20">
        <v>208.6</v>
      </c>
      <c r="DY43" s="20">
        <v>1083.8</v>
      </c>
      <c r="DZ43" s="20">
        <v>693.7</v>
      </c>
      <c r="EA43" s="20">
        <v>150.6</v>
      </c>
      <c r="EB43" s="20">
        <v>344.1</v>
      </c>
      <c r="EC43" s="22">
        <v>61.6</v>
      </c>
      <c r="ED43" s="23">
        <v>112.4</v>
      </c>
      <c r="EE43" s="18"/>
      <c r="EF43" s="18"/>
      <c r="EG43" s="18"/>
      <c r="EH43" s="18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s="12" customFormat="1" ht="15.75" x14ac:dyDescent="0.25">
      <c r="A44" s="13">
        <v>1991</v>
      </c>
      <c r="B44" s="24">
        <v>22808.954000000002</v>
      </c>
      <c r="C44" s="25">
        <v>18926.485000000001</v>
      </c>
      <c r="D44" s="25">
        <v>21883.919000000002</v>
      </c>
      <c r="E44" s="25">
        <v>20632.383999999998</v>
      </c>
      <c r="F44" s="25">
        <v>32287.030999999999</v>
      </c>
      <c r="G44" s="25">
        <v>5006.2110000000002</v>
      </c>
      <c r="H44" s="26">
        <v>22811.740296547978</v>
      </c>
      <c r="I44" s="27">
        <v>3.7</v>
      </c>
      <c r="J44" s="25">
        <v>12192.501</v>
      </c>
      <c r="K44" s="25">
        <v>400.81200000000001</v>
      </c>
      <c r="L44" s="26">
        <v>977</v>
      </c>
      <c r="M44" s="26">
        <v>6929.6632548618218</v>
      </c>
      <c r="N44" s="20">
        <v>298.39999999999998</v>
      </c>
      <c r="O44" s="21">
        <v>3549.51</v>
      </c>
      <c r="P44" s="20">
        <v>20460.7</v>
      </c>
      <c r="Q44" s="20">
        <v>2413.6999999999998</v>
      </c>
      <c r="R44" s="20">
        <v>9396.5</v>
      </c>
      <c r="S44" s="20">
        <v>8650.6</v>
      </c>
      <c r="T44" s="20">
        <v>4640.7</v>
      </c>
      <c r="U44" s="20">
        <v>3864.6</v>
      </c>
      <c r="V44" s="20">
        <v>776.1</v>
      </c>
      <c r="W44" s="20">
        <v>5036</v>
      </c>
      <c r="X44" s="20">
        <v>29.8</v>
      </c>
      <c r="Y44" s="20">
        <v>2633.2</v>
      </c>
      <c r="Z44" s="20">
        <v>1170.2</v>
      </c>
      <c r="AA44" s="20">
        <v>1058.2</v>
      </c>
      <c r="AB44" s="20">
        <v>404.8</v>
      </c>
      <c r="AC44" s="20">
        <v>296.39999999999998</v>
      </c>
      <c r="AD44" s="20">
        <v>108.4</v>
      </c>
      <c r="AE44" s="20">
        <v>2373</v>
      </c>
      <c r="AF44" s="20">
        <v>2212.3000000000002</v>
      </c>
      <c r="AG44" s="20">
        <v>77.400000000000006</v>
      </c>
      <c r="AH44" s="20">
        <v>83.3</v>
      </c>
      <c r="AI44" s="20">
        <v>67.3</v>
      </c>
      <c r="AJ44" s="20">
        <v>16</v>
      </c>
      <c r="AK44" s="20">
        <v>-7328.5</v>
      </c>
      <c r="AL44" s="20">
        <v>27010.5</v>
      </c>
      <c r="AM44" s="20">
        <v>888.7</v>
      </c>
      <c r="AN44" s="20">
        <v>26121.8</v>
      </c>
      <c r="AO44" s="20">
        <v>34339</v>
      </c>
      <c r="AP44" s="20">
        <v>261.39999999999998</v>
      </c>
      <c r="AQ44" s="20">
        <v>34077.599999999999</v>
      </c>
      <c r="AR44" s="20">
        <v>458.7</v>
      </c>
      <c r="AS44" s="20">
        <v>396.9</v>
      </c>
      <c r="AT44" s="20">
        <v>306.10000000000002</v>
      </c>
      <c r="AU44" s="20">
        <v>408</v>
      </c>
      <c r="AV44" s="20">
        <v>419.3</v>
      </c>
      <c r="AW44" s="20">
        <v>339.6</v>
      </c>
      <c r="AX44" s="20">
        <v>338.1</v>
      </c>
      <c r="AY44" s="20">
        <v>347.3</v>
      </c>
      <c r="AZ44" s="20">
        <v>518.4</v>
      </c>
      <c r="BA44" s="20">
        <v>522.29999999999995</v>
      </c>
      <c r="BB44" s="20">
        <v>536.4</v>
      </c>
      <c r="BC44" s="20">
        <v>507.4</v>
      </c>
      <c r="BD44" s="20">
        <v>290.8</v>
      </c>
      <c r="BE44" s="20">
        <v>534.70000000000005</v>
      </c>
      <c r="BF44" s="20">
        <v>396.9</v>
      </c>
      <c r="BG44" s="20">
        <v>541</v>
      </c>
      <c r="BH44" s="20">
        <v>453.5</v>
      </c>
      <c r="BI44" s="20">
        <v>396.9</v>
      </c>
      <c r="BJ44" s="20">
        <v>454</v>
      </c>
      <c r="BK44" s="20">
        <v>3911.8</v>
      </c>
      <c r="BL44" s="20">
        <v>962.1</v>
      </c>
      <c r="BM44" s="20">
        <v>1696.9</v>
      </c>
      <c r="BN44" s="20">
        <v>559</v>
      </c>
      <c r="BO44" s="20">
        <v>2631.8</v>
      </c>
      <c r="BP44" s="20">
        <v>2362.4</v>
      </c>
      <c r="BQ44" s="20">
        <v>2193.1</v>
      </c>
      <c r="BR44" s="20">
        <v>1239.4000000000001</v>
      </c>
      <c r="BS44" s="20">
        <v>2525.6</v>
      </c>
      <c r="BT44" s="20">
        <v>1663.1</v>
      </c>
      <c r="BU44" s="20">
        <v>677</v>
      </c>
      <c r="BV44" s="20">
        <v>146.19999999999999</v>
      </c>
      <c r="BW44" s="20">
        <v>856.3</v>
      </c>
      <c r="BX44" s="20">
        <v>504.2</v>
      </c>
      <c r="BY44" s="20">
        <v>21928.9</v>
      </c>
      <c r="BZ44" s="20">
        <v>1468.2</v>
      </c>
      <c r="CA44" s="20">
        <v>516.79999999999995</v>
      </c>
      <c r="CB44" s="20">
        <v>525.79999999999995</v>
      </c>
      <c r="CC44" s="20">
        <v>232.9</v>
      </c>
      <c r="CD44" s="20">
        <v>328.4</v>
      </c>
      <c r="CE44" s="20">
        <v>425.7</v>
      </c>
      <c r="CF44" s="20">
        <v>276.39999999999998</v>
      </c>
      <c r="CG44" s="20">
        <v>640.6</v>
      </c>
      <c r="CH44" s="20">
        <v>409.8</v>
      </c>
      <c r="CI44" s="20">
        <v>448.3</v>
      </c>
      <c r="CJ44" s="20">
        <v>345.4</v>
      </c>
      <c r="CK44" s="20">
        <v>505.7</v>
      </c>
      <c r="CL44" s="20">
        <v>425.7</v>
      </c>
      <c r="CM44" s="20">
        <v>507.1</v>
      </c>
      <c r="CN44" s="20">
        <v>446.7</v>
      </c>
      <c r="CO44" s="20">
        <v>402.3</v>
      </c>
      <c r="CP44" s="20">
        <v>495.4</v>
      </c>
      <c r="CQ44" s="20">
        <v>19943.2</v>
      </c>
      <c r="CR44" s="20">
        <v>4060.4</v>
      </c>
      <c r="CS44" s="20">
        <v>1103.9000000000001</v>
      </c>
      <c r="CT44" s="20">
        <v>534</v>
      </c>
      <c r="CU44" s="20">
        <v>153.4</v>
      </c>
      <c r="CV44" s="20">
        <v>416.5</v>
      </c>
      <c r="CW44" s="20">
        <v>2956.5</v>
      </c>
      <c r="CX44" s="20">
        <v>1533.6</v>
      </c>
      <c r="CY44" s="20">
        <v>221</v>
      </c>
      <c r="CZ44" s="20">
        <v>1201.9000000000001</v>
      </c>
      <c r="DA44" s="20">
        <v>1376.1</v>
      </c>
      <c r="DB44" s="20">
        <v>14506.7</v>
      </c>
      <c r="DC44" s="20">
        <v>1.2</v>
      </c>
      <c r="DD44" s="20">
        <v>502.7</v>
      </c>
      <c r="DE44" s="20">
        <v>11732.3</v>
      </c>
      <c r="DF44" s="20">
        <v>3485</v>
      </c>
      <c r="DG44" s="20">
        <v>3522</v>
      </c>
      <c r="DH44" s="20">
        <v>25.9</v>
      </c>
      <c r="DI44" s="20">
        <v>727.6</v>
      </c>
      <c r="DJ44" s="20">
        <v>1899.6</v>
      </c>
      <c r="DK44" s="20">
        <v>3608.9</v>
      </c>
      <c r="DL44" s="20">
        <v>2900.5</v>
      </c>
      <c r="DM44" s="20">
        <v>1480.4</v>
      </c>
      <c r="DN44" s="20">
        <v>15904.3</v>
      </c>
      <c r="DO44" s="20">
        <v>4079.9</v>
      </c>
      <c r="DP44" s="20">
        <v>1376.2</v>
      </c>
      <c r="DQ44" s="20">
        <v>10448.200000000001</v>
      </c>
      <c r="DR44" s="28">
        <v>1183.4000000000001</v>
      </c>
      <c r="DS44" s="28">
        <v>2896.5</v>
      </c>
      <c r="DT44" s="28">
        <v>613.4</v>
      </c>
      <c r="DU44" s="28">
        <v>153.4</v>
      </c>
      <c r="DV44" s="28">
        <v>416.6</v>
      </c>
      <c r="DW44" s="28">
        <v>1533.6</v>
      </c>
      <c r="DX44" s="28">
        <v>221</v>
      </c>
      <c r="DY44" s="28">
        <v>1141.9000000000001</v>
      </c>
      <c r="DZ44" s="20">
        <v>644.6</v>
      </c>
      <c r="EA44" s="20">
        <v>131.80000000000001</v>
      </c>
      <c r="EB44" s="20">
        <v>317.60000000000002</v>
      </c>
      <c r="EC44" s="22">
        <v>51.2</v>
      </c>
      <c r="ED44" s="23">
        <v>118.4</v>
      </c>
      <c r="EE44" s="18"/>
      <c r="EF44" s="18"/>
      <c r="EG44" s="18"/>
      <c r="EH44" s="18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</row>
    <row r="45" spans="1:256" s="12" customFormat="1" ht="15.75" x14ac:dyDescent="0.25">
      <c r="A45" s="13">
        <v>1992</v>
      </c>
      <c r="B45" s="24">
        <v>23696.440999999999</v>
      </c>
      <c r="C45" s="25">
        <v>19631.039000000001</v>
      </c>
      <c r="D45" s="25">
        <v>22910.151000000002</v>
      </c>
      <c r="E45" s="25">
        <v>21536.289000000001</v>
      </c>
      <c r="F45" s="25">
        <v>34630.43</v>
      </c>
      <c r="G45" s="25">
        <v>5042.1670000000004</v>
      </c>
      <c r="H45" s="26">
        <v>23079.122229053097</v>
      </c>
      <c r="I45" s="27">
        <v>3.6</v>
      </c>
      <c r="J45" s="25">
        <v>12346.355</v>
      </c>
      <c r="K45" s="25">
        <v>429.59500000000003</v>
      </c>
      <c r="L45" s="26">
        <v>977</v>
      </c>
      <c r="M45" s="26">
        <v>7245.9303991811666</v>
      </c>
      <c r="N45" s="20">
        <v>304.8</v>
      </c>
      <c r="O45" s="21">
        <v>3573.643</v>
      </c>
      <c r="P45" s="20">
        <v>21520.9</v>
      </c>
      <c r="Q45" s="20">
        <v>2519</v>
      </c>
      <c r="R45" s="20">
        <v>9767.6</v>
      </c>
      <c r="S45" s="20">
        <v>9234.2999999999993</v>
      </c>
      <c r="T45" s="20">
        <v>4805.2</v>
      </c>
      <c r="U45" s="20">
        <v>3992.9</v>
      </c>
      <c r="V45" s="20">
        <v>812.3</v>
      </c>
      <c r="W45" s="20">
        <v>5351.6</v>
      </c>
      <c r="X45" s="20">
        <v>309.39999999999998</v>
      </c>
      <c r="Y45" s="20">
        <v>2644.3</v>
      </c>
      <c r="Z45" s="20">
        <v>1114.0999999999999</v>
      </c>
      <c r="AA45" s="20">
        <v>1019.8</v>
      </c>
      <c r="AB45" s="20">
        <v>510.3</v>
      </c>
      <c r="AC45" s="20">
        <v>356.6</v>
      </c>
      <c r="AD45" s="20">
        <v>153.69999999999999</v>
      </c>
      <c r="AE45" s="20">
        <v>2397.9</v>
      </c>
      <c r="AF45" s="20">
        <v>2221.8000000000002</v>
      </c>
      <c r="AG45" s="20">
        <v>90.3</v>
      </c>
      <c r="AH45" s="20">
        <v>85.9</v>
      </c>
      <c r="AI45" s="20">
        <v>68.599999999999994</v>
      </c>
      <c r="AJ45" s="20">
        <v>17.3</v>
      </c>
      <c r="AK45" s="20">
        <v>-7981.2</v>
      </c>
      <c r="AL45" s="20">
        <v>27125.599999999999</v>
      </c>
      <c r="AM45" s="20">
        <v>953.7</v>
      </c>
      <c r="AN45" s="20">
        <v>26171.9</v>
      </c>
      <c r="AO45" s="20">
        <v>35106.800000000003</v>
      </c>
      <c r="AP45" s="20">
        <v>287.60000000000002</v>
      </c>
      <c r="AQ45" s="20">
        <v>34819.199999999997</v>
      </c>
      <c r="AR45" s="20">
        <v>472.8</v>
      </c>
      <c r="AS45" s="20">
        <v>402.4</v>
      </c>
      <c r="AT45" s="20">
        <v>301.60000000000002</v>
      </c>
      <c r="AU45" s="20">
        <v>415.1</v>
      </c>
      <c r="AV45" s="20">
        <v>427.6</v>
      </c>
      <c r="AW45" s="20">
        <v>351.1</v>
      </c>
      <c r="AX45" s="20">
        <v>350.1</v>
      </c>
      <c r="AY45" s="20">
        <v>355.9</v>
      </c>
      <c r="AZ45" s="20">
        <v>515.4</v>
      </c>
      <c r="BA45" s="20">
        <v>532.4</v>
      </c>
      <c r="BB45" s="20">
        <v>553.5</v>
      </c>
      <c r="BC45" s="20">
        <v>511</v>
      </c>
      <c r="BD45" s="20">
        <v>291</v>
      </c>
      <c r="BE45" s="20">
        <v>555.29999999999995</v>
      </c>
      <c r="BF45" s="20">
        <v>402.4</v>
      </c>
      <c r="BG45" s="20">
        <v>563</v>
      </c>
      <c r="BH45" s="20">
        <v>460.3</v>
      </c>
      <c r="BI45" s="20">
        <v>402.4</v>
      </c>
      <c r="BJ45" s="20">
        <v>460.8</v>
      </c>
      <c r="BK45" s="20">
        <v>3994.2</v>
      </c>
      <c r="BL45" s="20">
        <v>955.3</v>
      </c>
      <c r="BM45" s="20">
        <v>1732.4</v>
      </c>
      <c r="BN45" s="20">
        <v>576</v>
      </c>
      <c r="BO45" s="20">
        <v>2752.6</v>
      </c>
      <c r="BP45" s="20">
        <v>2491.9</v>
      </c>
      <c r="BQ45" s="20">
        <v>2575.9</v>
      </c>
      <c r="BR45" s="20">
        <v>1289.3</v>
      </c>
      <c r="BS45" s="20">
        <v>2580.8000000000002</v>
      </c>
      <c r="BT45" s="20">
        <v>1827.7</v>
      </c>
      <c r="BU45" s="20">
        <v>726.9</v>
      </c>
      <c r="BV45" s="20">
        <v>187</v>
      </c>
      <c r="BW45" s="20">
        <v>897.3</v>
      </c>
      <c r="BX45" s="20">
        <v>489</v>
      </c>
      <c r="BY45" s="20">
        <v>23076.400000000001</v>
      </c>
      <c r="BZ45" s="20">
        <v>1555.5</v>
      </c>
      <c r="CA45" s="20">
        <v>548.79999999999995</v>
      </c>
      <c r="CB45" s="20">
        <v>539.5</v>
      </c>
      <c r="CC45" s="20">
        <v>222.7</v>
      </c>
      <c r="CD45" s="20">
        <v>335.1</v>
      </c>
      <c r="CE45" s="20">
        <v>438.1</v>
      </c>
      <c r="CF45" s="20">
        <v>275.3</v>
      </c>
      <c r="CG45" s="20">
        <v>696.8</v>
      </c>
      <c r="CH45" s="20">
        <v>410.1</v>
      </c>
      <c r="CI45" s="20">
        <v>452.1</v>
      </c>
      <c r="CJ45" s="20">
        <v>329.6</v>
      </c>
      <c r="CK45" s="20">
        <v>514.6</v>
      </c>
      <c r="CL45" s="20">
        <v>436.7</v>
      </c>
      <c r="CM45" s="20">
        <v>542.4</v>
      </c>
      <c r="CN45" s="20">
        <v>458.3</v>
      </c>
      <c r="CO45" s="20">
        <v>408.2</v>
      </c>
      <c r="CP45" s="20">
        <v>508.3</v>
      </c>
      <c r="CQ45" s="20">
        <v>19150.099999999999</v>
      </c>
      <c r="CR45" s="20">
        <v>4113.1000000000004</v>
      </c>
      <c r="CS45" s="20">
        <v>1194.4000000000001</v>
      </c>
      <c r="CT45" s="20">
        <v>583.29999999999995</v>
      </c>
      <c r="CU45" s="20">
        <v>185.8</v>
      </c>
      <c r="CV45" s="20">
        <v>425.3</v>
      </c>
      <c r="CW45" s="20">
        <v>2918.7</v>
      </c>
      <c r="CX45" s="20">
        <v>1527.7</v>
      </c>
      <c r="CY45" s="20">
        <v>219.1</v>
      </c>
      <c r="CZ45" s="20">
        <v>1172</v>
      </c>
      <c r="DA45" s="20">
        <v>1367</v>
      </c>
      <c r="DB45" s="20">
        <v>13669.6</v>
      </c>
      <c r="DC45" s="20">
        <v>1.2</v>
      </c>
      <c r="DD45" s="20">
        <v>476</v>
      </c>
      <c r="DE45" s="20">
        <v>13215.3</v>
      </c>
      <c r="DF45" s="20">
        <v>3538.3</v>
      </c>
      <c r="DG45" s="20">
        <v>3672</v>
      </c>
      <c r="DH45" s="20">
        <v>27.7</v>
      </c>
      <c r="DI45" s="20">
        <v>753.2</v>
      </c>
      <c r="DJ45" s="20">
        <v>1943.4</v>
      </c>
      <c r="DK45" s="20">
        <v>3814</v>
      </c>
      <c r="DL45" s="20">
        <v>3125.2</v>
      </c>
      <c r="DM45" s="20">
        <v>1453.2</v>
      </c>
      <c r="DN45" s="20">
        <v>15387.3</v>
      </c>
      <c r="DO45" s="28">
        <v>4117.3</v>
      </c>
      <c r="DP45" s="28">
        <v>1367.1</v>
      </c>
      <c r="DQ45" s="28">
        <v>9902.9</v>
      </c>
      <c r="DR45" s="28">
        <v>1261</v>
      </c>
      <c r="DS45" s="28">
        <v>2856.3</v>
      </c>
      <c r="DT45" s="28">
        <v>649.9</v>
      </c>
      <c r="DU45" s="28">
        <v>185.8</v>
      </c>
      <c r="DV45" s="28">
        <v>425.3</v>
      </c>
      <c r="DW45" s="28">
        <v>1527.7</v>
      </c>
      <c r="DX45" s="28">
        <v>219.1</v>
      </c>
      <c r="DY45" s="28">
        <v>1109.5</v>
      </c>
      <c r="DZ45" s="20">
        <v>645.70000000000005</v>
      </c>
      <c r="EA45" s="20">
        <v>129.69999999999999</v>
      </c>
      <c r="EB45" s="20">
        <v>309.60000000000002</v>
      </c>
      <c r="EC45" s="22">
        <v>47.4</v>
      </c>
      <c r="ED45" s="23">
        <v>121.5</v>
      </c>
      <c r="EE45" s="18"/>
      <c r="EF45" s="18"/>
      <c r="EG45" s="18"/>
      <c r="EH45" s="18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s="12" customFormat="1" ht="15.75" x14ac:dyDescent="0.25">
      <c r="A46" s="13">
        <v>1993</v>
      </c>
      <c r="B46" s="24">
        <v>25132.937000000002</v>
      </c>
      <c r="C46" s="25">
        <v>21185.163</v>
      </c>
      <c r="D46" s="25">
        <v>24612.416000000001</v>
      </c>
      <c r="E46" s="25">
        <v>23195.224999999999</v>
      </c>
      <c r="F46" s="25">
        <v>36922.455999999998</v>
      </c>
      <c r="G46" s="25">
        <v>5552.223</v>
      </c>
      <c r="H46" s="26">
        <v>24610.115637802191</v>
      </c>
      <c r="I46" s="27">
        <v>3.6</v>
      </c>
      <c r="J46" s="25">
        <v>13737.41</v>
      </c>
      <c r="K46" s="25">
        <v>441.28300000000002</v>
      </c>
      <c r="L46" s="26">
        <v>999</v>
      </c>
      <c r="M46" s="26">
        <v>7415.5285285285281</v>
      </c>
      <c r="N46" s="20">
        <v>314.3</v>
      </c>
      <c r="O46" s="21">
        <v>3600.3364999999999</v>
      </c>
      <c r="P46" s="29">
        <v>22818.5</v>
      </c>
      <c r="Q46" s="29">
        <v>2974.8</v>
      </c>
      <c r="R46" s="29">
        <v>9973.2000000000007</v>
      </c>
      <c r="S46" s="29">
        <v>9870.5</v>
      </c>
      <c r="T46" s="29">
        <v>5087.3999999999996</v>
      </c>
      <c r="U46" s="29">
        <v>4230</v>
      </c>
      <c r="V46" s="29">
        <v>857.5</v>
      </c>
      <c r="W46" s="30">
        <v>5925.7</v>
      </c>
      <c r="X46" s="29">
        <v>373.5</v>
      </c>
      <c r="Y46" s="29">
        <v>2827.4</v>
      </c>
      <c r="Z46" s="29">
        <v>1262.2</v>
      </c>
      <c r="AA46" s="29">
        <v>1008</v>
      </c>
      <c r="AB46" s="29">
        <v>557.20000000000005</v>
      </c>
      <c r="AC46" s="29">
        <v>391.7</v>
      </c>
      <c r="AD46" s="29">
        <v>165.5</v>
      </c>
      <c r="AE46" s="29">
        <v>2724.9</v>
      </c>
      <c r="AF46" s="29">
        <v>2548.3000000000002</v>
      </c>
      <c r="AG46" s="29">
        <v>73.599999999999994</v>
      </c>
      <c r="AH46" s="29">
        <v>103.1</v>
      </c>
      <c r="AI46" s="29">
        <v>84.7</v>
      </c>
      <c r="AJ46" s="29">
        <v>18.3</v>
      </c>
      <c r="AK46" s="29">
        <v>-8698.7000000000007</v>
      </c>
      <c r="AL46" s="30">
        <v>26816.3</v>
      </c>
      <c r="AM46" s="29">
        <v>1082.5</v>
      </c>
      <c r="AN46" s="29">
        <v>25733.8</v>
      </c>
      <c r="AO46" s="29">
        <v>35515</v>
      </c>
      <c r="AP46" s="29">
        <v>304.7</v>
      </c>
      <c r="AQ46" s="29">
        <v>35210.300000000003</v>
      </c>
      <c r="AR46" s="28">
        <v>485.39534165089418</v>
      </c>
      <c r="AS46" s="28">
        <v>406.39559734986108</v>
      </c>
      <c r="AT46" s="28">
        <v>306.41738772146681</v>
      </c>
      <c r="AU46" s="28">
        <v>421.57078243226107</v>
      </c>
      <c r="AV46" s="28">
        <v>433.3</v>
      </c>
      <c r="AW46" s="28">
        <v>367.80653556969344</v>
      </c>
      <c r="AX46" s="28">
        <v>368.6595781767474</v>
      </c>
      <c r="AY46" s="28">
        <v>363.65564037319763</v>
      </c>
      <c r="AZ46" s="28">
        <v>525.74749356756274</v>
      </c>
      <c r="BA46" s="28">
        <v>541.20000000000005</v>
      </c>
      <c r="BB46" s="28">
        <v>579</v>
      </c>
      <c r="BC46" s="28">
        <v>506.8</v>
      </c>
      <c r="BD46" s="28">
        <v>295.14131578054491</v>
      </c>
      <c r="BE46" s="28">
        <v>572.67970785461068</v>
      </c>
      <c r="BF46" s="28">
        <v>406.4</v>
      </c>
      <c r="BG46" s="28">
        <v>582.71364521534349</v>
      </c>
      <c r="BH46" s="28">
        <v>465.47136921846942</v>
      </c>
      <c r="BI46" s="28">
        <v>406.4</v>
      </c>
      <c r="BJ46" s="28">
        <v>466.05911395253412</v>
      </c>
      <c r="BK46" s="28">
        <v>4079</v>
      </c>
      <c r="BL46" s="28">
        <v>977.5</v>
      </c>
      <c r="BM46" s="28">
        <v>1778</v>
      </c>
      <c r="BN46" s="28">
        <v>577.1</v>
      </c>
      <c r="BO46" s="28">
        <v>2864.3</v>
      </c>
      <c r="BP46" s="28">
        <v>2757.3</v>
      </c>
      <c r="BQ46" s="28">
        <v>2835.5</v>
      </c>
      <c r="BR46" s="28">
        <v>1349.2</v>
      </c>
      <c r="BS46" s="28">
        <v>2872.2</v>
      </c>
      <c r="BT46" s="28">
        <v>1978.7</v>
      </c>
      <c r="BU46" s="28">
        <v>757.2</v>
      </c>
      <c r="BV46" s="28">
        <v>202</v>
      </c>
      <c r="BW46" s="28">
        <v>946.3</v>
      </c>
      <c r="BX46" s="28">
        <v>503.2</v>
      </c>
      <c r="BY46" s="28">
        <v>24477.5</v>
      </c>
      <c r="BZ46" s="28">
        <v>1659</v>
      </c>
      <c r="CA46" s="28">
        <v>574.5</v>
      </c>
      <c r="CB46" s="28">
        <v>572.4</v>
      </c>
      <c r="CC46" s="28">
        <v>220.1</v>
      </c>
      <c r="CD46" s="28">
        <v>339.4</v>
      </c>
      <c r="CE46" s="28">
        <v>447.3</v>
      </c>
      <c r="CF46" s="31">
        <v>274.60000000000002</v>
      </c>
      <c r="CG46" s="28">
        <v>721.4</v>
      </c>
      <c r="CH46" s="28">
        <v>409.7</v>
      </c>
      <c r="CI46" s="28">
        <v>436.4</v>
      </c>
      <c r="CJ46" s="28">
        <v>342.5</v>
      </c>
      <c r="CK46" s="28">
        <v>502.2</v>
      </c>
      <c r="CL46" s="28">
        <v>449.9</v>
      </c>
      <c r="CM46" s="28">
        <v>565.9</v>
      </c>
      <c r="CN46" s="28">
        <v>472.1</v>
      </c>
      <c r="CO46" s="28">
        <v>412.7</v>
      </c>
      <c r="CP46" s="28">
        <v>525.20000000000005</v>
      </c>
      <c r="CQ46" s="28">
        <v>18442.2</v>
      </c>
      <c r="CR46" s="28">
        <v>4367.3999999999996</v>
      </c>
      <c r="CS46" s="28">
        <v>1553.1</v>
      </c>
      <c r="CT46" s="28">
        <v>846.5</v>
      </c>
      <c r="CU46" s="28">
        <v>194.5</v>
      </c>
      <c r="CV46" s="28">
        <v>512.1</v>
      </c>
      <c r="CW46" s="28">
        <v>2814.3</v>
      </c>
      <c r="CX46" s="28">
        <v>1532.7</v>
      </c>
      <c r="CY46" s="28">
        <v>225.4</v>
      </c>
      <c r="CZ46" s="28">
        <v>1056.2</v>
      </c>
      <c r="DA46" s="28">
        <v>1577.8</v>
      </c>
      <c r="DB46" s="28">
        <v>12497</v>
      </c>
      <c r="DC46" s="20">
        <v>1.8</v>
      </c>
      <c r="DD46" s="28">
        <v>469.1</v>
      </c>
      <c r="DE46" s="28">
        <v>14462.2</v>
      </c>
      <c r="DF46" s="32">
        <v>3711.7</v>
      </c>
      <c r="DG46" s="32">
        <v>3881.3</v>
      </c>
      <c r="DH46" s="32">
        <v>25.2</v>
      </c>
      <c r="DI46" s="32">
        <v>805.4</v>
      </c>
      <c r="DJ46" s="32">
        <v>2132</v>
      </c>
      <c r="DK46" s="28">
        <v>4072.5</v>
      </c>
      <c r="DL46" s="28">
        <v>3415.3</v>
      </c>
      <c r="DM46" s="28">
        <v>1612.2</v>
      </c>
      <c r="DN46" s="31">
        <v>16385.900000000001</v>
      </c>
      <c r="DO46" s="28">
        <v>4368.2</v>
      </c>
      <c r="DP46" s="28">
        <v>1577.9</v>
      </c>
      <c r="DQ46" s="28">
        <v>10439.799999999999</v>
      </c>
      <c r="DR46" s="28">
        <v>1619.9</v>
      </c>
      <c r="DS46" s="28">
        <v>2748.3</v>
      </c>
      <c r="DT46" s="28">
        <v>913.3</v>
      </c>
      <c r="DU46" s="28">
        <v>194.5</v>
      </c>
      <c r="DV46" s="28">
        <v>512.1</v>
      </c>
      <c r="DW46" s="28">
        <v>1532.7</v>
      </c>
      <c r="DX46" s="28">
        <v>225.4</v>
      </c>
      <c r="DY46" s="28">
        <v>990.2</v>
      </c>
      <c r="DZ46" s="33">
        <v>651.43899999999996</v>
      </c>
      <c r="EA46" s="33">
        <v>122.63500000000001</v>
      </c>
      <c r="EB46" s="33">
        <v>326.01900000000001</v>
      </c>
      <c r="EC46" s="34">
        <v>48.121000000000002</v>
      </c>
      <c r="ED46" s="23">
        <v>125.1</v>
      </c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s="12" customFormat="1" ht="15.75" x14ac:dyDescent="0.25">
      <c r="A47" s="13">
        <v>1994</v>
      </c>
      <c r="B47" s="24">
        <v>26640.911</v>
      </c>
      <c r="C47" s="25">
        <v>22040.517</v>
      </c>
      <c r="D47" s="25">
        <v>25863.535</v>
      </c>
      <c r="E47" s="25">
        <v>24247.567999999999</v>
      </c>
      <c r="F47" s="25">
        <v>39690.629999999997</v>
      </c>
      <c r="G47" s="25">
        <v>5882.7269999999999</v>
      </c>
      <c r="H47" s="26">
        <v>25633.072318958959</v>
      </c>
      <c r="I47" s="27">
        <v>3.6</v>
      </c>
      <c r="J47" s="25">
        <v>14419.88</v>
      </c>
      <c r="K47" s="25">
        <v>469.20299999999997</v>
      </c>
      <c r="L47" s="26">
        <v>1011</v>
      </c>
      <c r="M47" s="26">
        <v>7634.1869436201778</v>
      </c>
      <c r="N47" s="20">
        <v>324.3</v>
      </c>
      <c r="O47" s="21">
        <v>3632.3670000000002</v>
      </c>
      <c r="P47" s="29">
        <v>24429.599999999999</v>
      </c>
      <c r="Q47" s="29">
        <v>3229.2</v>
      </c>
      <c r="R47" s="29">
        <v>10397.4</v>
      </c>
      <c r="S47" s="29">
        <v>10803</v>
      </c>
      <c r="T47" s="29">
        <v>5357.4</v>
      </c>
      <c r="U47" s="29">
        <v>4443.8999999999996</v>
      </c>
      <c r="V47" s="29">
        <v>913.5</v>
      </c>
      <c r="W47" s="30">
        <v>6481.1</v>
      </c>
      <c r="X47" s="29">
        <v>598.4</v>
      </c>
      <c r="Y47" s="29">
        <v>2942.4</v>
      </c>
      <c r="Z47" s="29">
        <v>1424.7</v>
      </c>
      <c r="AA47" s="29">
        <v>1029.8</v>
      </c>
      <c r="AB47" s="29">
        <v>487.8</v>
      </c>
      <c r="AC47" s="29">
        <v>326.10000000000002</v>
      </c>
      <c r="AD47" s="29">
        <v>161.69999999999999</v>
      </c>
      <c r="AE47" s="29">
        <v>2940.3</v>
      </c>
      <c r="AF47" s="29">
        <v>2775.1</v>
      </c>
      <c r="AG47" s="29">
        <v>51.6</v>
      </c>
      <c r="AH47" s="29">
        <v>113.7</v>
      </c>
      <c r="AI47" s="29">
        <v>94.5</v>
      </c>
      <c r="AJ47" s="29">
        <v>19.2</v>
      </c>
      <c r="AK47" s="29">
        <v>-9627.2000000000007</v>
      </c>
      <c r="AL47" s="30">
        <v>28705.8</v>
      </c>
      <c r="AM47" s="29">
        <v>1081.2</v>
      </c>
      <c r="AN47" s="29">
        <v>27624.6</v>
      </c>
      <c r="AO47" s="29">
        <v>38333.1</v>
      </c>
      <c r="AP47" s="29">
        <v>337.1</v>
      </c>
      <c r="AQ47" s="29">
        <v>37996</v>
      </c>
      <c r="AR47" s="28">
        <v>501.8</v>
      </c>
      <c r="AS47" s="28">
        <v>414.3</v>
      </c>
      <c r="AT47" s="28">
        <v>311.89999999999998</v>
      </c>
      <c r="AU47" s="28">
        <v>431.4</v>
      </c>
      <c r="AV47" s="28">
        <v>440.8</v>
      </c>
      <c r="AW47" s="28">
        <v>386.2</v>
      </c>
      <c r="AX47" s="28">
        <v>387.5</v>
      </c>
      <c r="AY47" s="28">
        <v>380.2</v>
      </c>
      <c r="AZ47" s="28">
        <v>545.5</v>
      </c>
      <c r="BA47" s="28">
        <v>559.70000000000005</v>
      </c>
      <c r="BB47" s="28">
        <v>601.79999999999995</v>
      </c>
      <c r="BC47" s="28">
        <v>523.1</v>
      </c>
      <c r="BD47" s="28">
        <v>304.39999999999998</v>
      </c>
      <c r="BE47" s="28">
        <v>596.9</v>
      </c>
      <c r="BF47" s="28">
        <v>413.1</v>
      </c>
      <c r="BG47" s="28">
        <v>607.4</v>
      </c>
      <c r="BH47" s="28">
        <v>480.9</v>
      </c>
      <c r="BI47" s="28">
        <v>413.1</v>
      </c>
      <c r="BJ47" s="28">
        <v>481.6</v>
      </c>
      <c r="BK47" s="28">
        <v>4328.8</v>
      </c>
      <c r="BL47" s="28">
        <v>998.9</v>
      </c>
      <c r="BM47" s="28">
        <v>1782.1</v>
      </c>
      <c r="BN47" s="28">
        <v>615</v>
      </c>
      <c r="BO47" s="28">
        <v>2990</v>
      </c>
      <c r="BP47" s="28">
        <v>2818.9</v>
      </c>
      <c r="BQ47" s="28">
        <v>3273.5</v>
      </c>
      <c r="BR47" s="28">
        <v>1534.8</v>
      </c>
      <c r="BS47" s="28">
        <v>3152</v>
      </c>
      <c r="BT47" s="28">
        <v>2160</v>
      </c>
      <c r="BU47" s="28">
        <v>783.5</v>
      </c>
      <c r="BV47" s="28">
        <v>219.1</v>
      </c>
      <c r="BW47" s="28">
        <v>975.9</v>
      </c>
      <c r="BX47" s="28">
        <v>553.20000000000005</v>
      </c>
      <c r="BY47" s="28">
        <v>26185.8</v>
      </c>
      <c r="BZ47" s="28">
        <v>1756.2</v>
      </c>
      <c r="CA47" s="28">
        <v>606</v>
      </c>
      <c r="CB47" s="28">
        <v>610.4</v>
      </c>
      <c r="CC47" s="28">
        <v>215.1</v>
      </c>
      <c r="CD47" s="28">
        <v>347.3</v>
      </c>
      <c r="CE47" s="28">
        <v>458.8</v>
      </c>
      <c r="CF47" s="31">
        <v>267.60000000000002</v>
      </c>
      <c r="CG47" s="28">
        <v>724.6</v>
      </c>
      <c r="CH47" s="28">
        <v>414.4</v>
      </c>
      <c r="CI47" s="28">
        <v>430.1</v>
      </c>
      <c r="CJ47" s="28">
        <v>363.8</v>
      </c>
      <c r="CK47" s="28">
        <v>518</v>
      </c>
      <c r="CL47" s="28">
        <v>462.1</v>
      </c>
      <c r="CM47" s="28">
        <v>575.29999999999995</v>
      </c>
      <c r="CN47" s="28">
        <v>485.5</v>
      </c>
      <c r="CO47" s="28">
        <v>421</v>
      </c>
      <c r="CP47" s="28">
        <v>542.6</v>
      </c>
      <c r="CQ47" s="28">
        <v>19861.7</v>
      </c>
      <c r="CR47" s="28">
        <v>4871.3</v>
      </c>
      <c r="CS47" s="28">
        <v>1791.9</v>
      </c>
      <c r="CT47" s="28">
        <v>1063.9000000000001</v>
      </c>
      <c r="CU47" s="28">
        <v>248.1</v>
      </c>
      <c r="CV47" s="28">
        <v>479.9</v>
      </c>
      <c r="CW47" s="28">
        <v>3079.4</v>
      </c>
      <c r="CX47" s="28">
        <v>1573.1</v>
      </c>
      <c r="CY47" s="28">
        <v>217.7</v>
      </c>
      <c r="CZ47" s="28">
        <v>1288.5999999999999</v>
      </c>
      <c r="DA47" s="28">
        <v>1745</v>
      </c>
      <c r="DB47" s="28">
        <v>13245.4</v>
      </c>
      <c r="DC47" s="20">
        <v>1.4</v>
      </c>
      <c r="DD47" s="28">
        <v>419.6</v>
      </c>
      <c r="DE47" s="28">
        <v>15687.8</v>
      </c>
      <c r="DF47" s="32">
        <v>3875.2</v>
      </c>
      <c r="DG47" s="32">
        <v>3987.4</v>
      </c>
      <c r="DH47" s="32">
        <v>28.1</v>
      </c>
      <c r="DI47" s="32">
        <v>830.2</v>
      </c>
      <c r="DJ47" s="32">
        <v>2193</v>
      </c>
      <c r="DK47" s="28">
        <v>4294.2</v>
      </c>
      <c r="DL47" s="28">
        <v>3774.6</v>
      </c>
      <c r="DM47" s="28">
        <v>1678.8</v>
      </c>
      <c r="DN47" s="31">
        <v>16654.2</v>
      </c>
      <c r="DO47" s="28">
        <v>4856.7</v>
      </c>
      <c r="DP47" s="28">
        <v>1475.1</v>
      </c>
      <c r="DQ47" s="28">
        <v>10052.5</v>
      </c>
      <c r="DR47" s="28">
        <v>1846.1</v>
      </c>
      <c r="DS47" s="28">
        <v>3010.5</v>
      </c>
      <c r="DT47" s="28">
        <v>1118.0999999999999</v>
      </c>
      <c r="DU47" s="28">
        <v>248.1</v>
      </c>
      <c r="DV47" s="28">
        <v>479.9</v>
      </c>
      <c r="DW47" s="28">
        <v>1573.1</v>
      </c>
      <c r="DX47" s="28">
        <v>217.7</v>
      </c>
      <c r="DY47" s="28">
        <v>1219.7</v>
      </c>
      <c r="DZ47" s="33">
        <v>654.29999999999995</v>
      </c>
      <c r="EA47" s="33">
        <v>115.7</v>
      </c>
      <c r="EB47" s="33">
        <v>344.5</v>
      </c>
      <c r="EC47" s="34">
        <v>48</v>
      </c>
      <c r="ED47" s="23">
        <v>128.69999999999999</v>
      </c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</row>
    <row r="48" spans="1:256" s="12" customFormat="1" ht="15.75" x14ac:dyDescent="0.25">
      <c r="A48" s="13">
        <v>1995</v>
      </c>
      <c r="B48" s="24">
        <v>28452.346000000001</v>
      </c>
      <c r="C48" s="25">
        <v>23653.404999999999</v>
      </c>
      <c r="D48" s="25">
        <v>27377.578000000001</v>
      </c>
      <c r="E48" s="25">
        <v>25590.932367088109</v>
      </c>
      <c r="F48" s="25">
        <v>42647.330999999998</v>
      </c>
      <c r="G48" s="25">
        <v>6558.8770000000004</v>
      </c>
      <c r="H48" s="26">
        <v>26136.682968874873</v>
      </c>
      <c r="I48" s="27">
        <v>3.5</v>
      </c>
      <c r="J48" s="25">
        <v>15299.663</v>
      </c>
      <c r="K48" s="25">
        <v>498.71100000000001</v>
      </c>
      <c r="L48" s="26">
        <v>1051</v>
      </c>
      <c r="M48" s="26">
        <v>7677.7367185246922</v>
      </c>
      <c r="N48" s="20">
        <v>337.9</v>
      </c>
      <c r="O48" s="21">
        <v>3666.17</v>
      </c>
      <c r="P48" s="29">
        <v>25923.3</v>
      </c>
      <c r="Q48" s="29">
        <v>3629.3</v>
      </c>
      <c r="R48" s="29">
        <v>10750.2</v>
      </c>
      <c r="S48" s="29">
        <v>11543.8</v>
      </c>
      <c r="T48" s="29">
        <v>5946</v>
      </c>
      <c r="U48" s="29">
        <v>4939.1000000000004</v>
      </c>
      <c r="V48" s="29">
        <v>1006.9</v>
      </c>
      <c r="W48" s="30">
        <v>7194.3</v>
      </c>
      <c r="X48" s="29">
        <v>635.4</v>
      </c>
      <c r="Y48" s="29">
        <v>3255.4</v>
      </c>
      <c r="Z48" s="29">
        <v>1544.2</v>
      </c>
      <c r="AA48" s="29">
        <v>1150.7</v>
      </c>
      <c r="AB48" s="29">
        <v>560.4</v>
      </c>
      <c r="AC48" s="29">
        <v>362.2</v>
      </c>
      <c r="AD48" s="29">
        <v>198.2</v>
      </c>
      <c r="AE48" s="29">
        <v>3303.5</v>
      </c>
      <c r="AF48" s="29">
        <v>3094.8</v>
      </c>
      <c r="AG48" s="29">
        <v>68.900000000000006</v>
      </c>
      <c r="AH48" s="35">
        <v>139.80000000000001</v>
      </c>
      <c r="AI48" s="29">
        <v>118.4</v>
      </c>
      <c r="AJ48" s="29">
        <v>21.4</v>
      </c>
      <c r="AK48" s="29">
        <v>-10611.2</v>
      </c>
      <c r="AL48" s="30">
        <v>31058.1</v>
      </c>
      <c r="AM48" s="29">
        <v>1080.7</v>
      </c>
      <c r="AN48" s="29">
        <v>29977.5</v>
      </c>
      <c r="AO48" s="29">
        <v>41669.4</v>
      </c>
      <c r="AP48" s="29">
        <v>340.7</v>
      </c>
      <c r="AQ48" s="29">
        <v>41328.699999999997</v>
      </c>
      <c r="AR48" s="28">
        <v>518.06864528620281</v>
      </c>
      <c r="AS48" s="28">
        <v>418.2</v>
      </c>
      <c r="AT48" s="28">
        <v>311.5</v>
      </c>
      <c r="AU48" s="28">
        <v>433.4</v>
      </c>
      <c r="AV48" s="28">
        <v>452.1</v>
      </c>
      <c r="AW48" s="28">
        <v>400.71642660156442</v>
      </c>
      <c r="AX48" s="28">
        <v>404.43951965405995</v>
      </c>
      <c r="AY48" s="28">
        <v>383.4029843051481</v>
      </c>
      <c r="AZ48" s="28">
        <v>547.96826901675445</v>
      </c>
      <c r="BA48" s="28">
        <v>566.53225615703627</v>
      </c>
      <c r="BB48" s="28">
        <v>617.19448825581696</v>
      </c>
      <c r="BC48" s="28">
        <v>524.20000000000005</v>
      </c>
      <c r="BD48" s="28">
        <v>302.89999999999998</v>
      </c>
      <c r="BE48" s="28">
        <v>623.5</v>
      </c>
      <c r="BF48" s="28">
        <v>419</v>
      </c>
      <c r="BG48" s="28">
        <v>634.64158436516846</v>
      </c>
      <c r="BH48" s="28">
        <v>491.1</v>
      </c>
      <c r="BI48" s="28">
        <v>419</v>
      </c>
      <c r="BJ48" s="28">
        <v>491.8</v>
      </c>
      <c r="BK48" s="28">
        <v>4296.3</v>
      </c>
      <c r="BL48" s="28">
        <v>980.8</v>
      </c>
      <c r="BM48" s="28">
        <v>1932.9</v>
      </c>
      <c r="BN48" s="28">
        <v>667.2</v>
      </c>
      <c r="BO48" s="28">
        <v>3129.7</v>
      </c>
      <c r="BP48" s="28">
        <v>3045.9</v>
      </c>
      <c r="BQ48" s="28">
        <v>3537.1</v>
      </c>
      <c r="BR48" s="28">
        <v>1685.5</v>
      </c>
      <c r="BS48" s="28">
        <v>3541</v>
      </c>
      <c r="BT48" s="28">
        <v>2259.1</v>
      </c>
      <c r="BU48" s="28">
        <v>866.4</v>
      </c>
      <c r="BV48" s="28">
        <v>239.3</v>
      </c>
      <c r="BW48" s="28">
        <v>1014.6</v>
      </c>
      <c r="BX48" s="28">
        <v>578.5</v>
      </c>
      <c r="BY48" s="28">
        <v>27774.1</v>
      </c>
      <c r="BZ48" s="28">
        <v>1850.8</v>
      </c>
      <c r="CA48" s="28">
        <v>650.06808896958694</v>
      </c>
      <c r="CB48" s="28">
        <v>610.9</v>
      </c>
      <c r="CC48" s="28">
        <v>207.39270386266094</v>
      </c>
      <c r="CD48" s="28">
        <v>348.22546972860124</v>
      </c>
      <c r="CE48" s="28">
        <v>470.27798647633358</v>
      </c>
      <c r="CF48" s="28">
        <v>268.21944346600918</v>
      </c>
      <c r="CG48" s="28">
        <v>742.7</v>
      </c>
      <c r="CH48" s="28">
        <v>424.5</v>
      </c>
      <c r="CI48" s="28">
        <v>444.8492462311558</v>
      </c>
      <c r="CJ48" s="28">
        <v>364.95961227786751</v>
      </c>
      <c r="CK48" s="28">
        <v>540.14962593516213</v>
      </c>
      <c r="CL48" s="28">
        <v>480.7</v>
      </c>
      <c r="CM48" s="28">
        <v>587.15277777777783</v>
      </c>
      <c r="CN48" s="28">
        <v>505</v>
      </c>
      <c r="CO48" s="28">
        <v>425.21357053185955</v>
      </c>
      <c r="CP48" s="28">
        <v>555.70000000000005</v>
      </c>
      <c r="CQ48" s="28">
        <v>21833.4</v>
      </c>
      <c r="CR48" s="28">
        <v>5227</v>
      </c>
      <c r="CS48" s="28">
        <v>1985.7</v>
      </c>
      <c r="CT48" s="28">
        <v>1265.9000000000001</v>
      </c>
      <c r="CU48" s="28">
        <v>268.5</v>
      </c>
      <c r="CV48" s="28">
        <v>451.3</v>
      </c>
      <c r="CW48" s="28">
        <v>3241.3</v>
      </c>
      <c r="CX48" s="28">
        <v>1654.9</v>
      </c>
      <c r="CY48" s="28">
        <v>212.3</v>
      </c>
      <c r="CZ48" s="28">
        <v>1374.1</v>
      </c>
      <c r="DA48" s="28">
        <v>1956</v>
      </c>
      <c r="DB48" s="28">
        <v>14650.4</v>
      </c>
      <c r="DC48" s="20">
        <v>1.7</v>
      </c>
      <c r="DD48" s="28">
        <v>442</v>
      </c>
      <c r="DE48" s="28">
        <v>16684.5</v>
      </c>
      <c r="DF48" s="32">
        <v>4107.7</v>
      </c>
      <c r="DG48" s="32">
        <v>4440.3</v>
      </c>
      <c r="DH48" s="32">
        <v>30</v>
      </c>
      <c r="DI48" s="32">
        <v>902.9</v>
      </c>
      <c r="DJ48" s="32">
        <v>2359.6999999999998</v>
      </c>
      <c r="DK48" s="28">
        <v>4735.2</v>
      </c>
      <c r="DL48" s="28">
        <v>4146.1000000000004</v>
      </c>
      <c r="DM48" s="28">
        <v>1790.7</v>
      </c>
      <c r="DN48" s="31">
        <v>18816.599999999999</v>
      </c>
      <c r="DO48" s="28">
        <v>5220.3999999999996</v>
      </c>
      <c r="DP48" s="28">
        <v>1956</v>
      </c>
      <c r="DQ48" s="28">
        <v>11640.2</v>
      </c>
      <c r="DR48" s="28">
        <v>2045</v>
      </c>
      <c r="DS48" s="28">
        <v>3175.4</v>
      </c>
      <c r="DT48" s="28">
        <v>1325.2</v>
      </c>
      <c r="DU48" s="28">
        <v>268.5</v>
      </c>
      <c r="DV48" s="28">
        <v>451.3</v>
      </c>
      <c r="DW48" s="28">
        <v>1654.9</v>
      </c>
      <c r="DX48" s="28">
        <v>212.3</v>
      </c>
      <c r="DY48" s="28">
        <v>1308.2</v>
      </c>
      <c r="DZ48" s="33">
        <v>634.4</v>
      </c>
      <c r="EA48" s="33">
        <v>109.9</v>
      </c>
      <c r="EB48" s="33">
        <v>346.4</v>
      </c>
      <c r="EC48" s="34">
        <v>50.6</v>
      </c>
      <c r="ED48" s="23">
        <v>133.80000000000001</v>
      </c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s="12" customFormat="1" ht="15.75" x14ac:dyDescent="0.25">
      <c r="A49" s="13">
        <v>1996</v>
      </c>
      <c r="B49" s="24">
        <v>30356.951000000001</v>
      </c>
      <c r="C49" s="25">
        <v>24853.878000000001</v>
      </c>
      <c r="D49" s="25">
        <v>29914.076000000001</v>
      </c>
      <c r="E49" s="25">
        <v>27975.924999999999</v>
      </c>
      <c r="F49" s="25">
        <v>45340.834999999999</v>
      </c>
      <c r="G49" s="25">
        <v>7589.9110000000001</v>
      </c>
      <c r="H49" s="26">
        <v>28267.463920932627</v>
      </c>
      <c r="I49" s="27">
        <v>3.5</v>
      </c>
      <c r="J49" s="25">
        <v>16302.962</v>
      </c>
      <c r="K49" s="25">
        <v>526.83000000000004</v>
      </c>
      <c r="L49" s="26">
        <v>1092</v>
      </c>
      <c r="M49" s="26">
        <v>7560.407628877876</v>
      </c>
      <c r="N49" s="20">
        <v>353.4</v>
      </c>
      <c r="O49" s="21">
        <v>3703.8789999999999</v>
      </c>
      <c r="P49" s="29">
        <v>27831</v>
      </c>
      <c r="Q49" s="29">
        <v>3754.5790000000002</v>
      </c>
      <c r="R49" s="29">
        <v>11809.861000000001</v>
      </c>
      <c r="S49" s="29">
        <v>12266.546</v>
      </c>
      <c r="T49" s="29">
        <v>6493.3530000000001</v>
      </c>
      <c r="U49" s="29">
        <v>5405.4769999999999</v>
      </c>
      <c r="V49" s="29">
        <v>1087.876</v>
      </c>
      <c r="W49" s="30">
        <v>7914.3419999999996</v>
      </c>
      <c r="X49" s="29">
        <v>324.43099999999998</v>
      </c>
      <c r="Y49" s="29">
        <v>4095.143</v>
      </c>
      <c r="Z49" s="29">
        <v>1819.979</v>
      </c>
      <c r="AA49" s="29">
        <v>1489.5</v>
      </c>
      <c r="AB49" s="29">
        <v>785.66399999999999</v>
      </c>
      <c r="AC49" s="29">
        <v>566.82000000000005</v>
      </c>
      <c r="AD49" s="29">
        <v>218.84399999999999</v>
      </c>
      <c r="AE49" s="29">
        <v>3494.768</v>
      </c>
      <c r="AF49" s="29">
        <v>3259.2530000000002</v>
      </c>
      <c r="AG49" s="29">
        <v>95.144000000000005</v>
      </c>
      <c r="AH49" s="29">
        <v>140.37100000000001</v>
      </c>
      <c r="AI49" s="29">
        <v>117.248</v>
      </c>
      <c r="AJ49" s="29">
        <v>23.123000000000001</v>
      </c>
      <c r="AK49" s="29">
        <v>-11881.73</v>
      </c>
      <c r="AL49" s="29">
        <v>31026.505000000001</v>
      </c>
      <c r="AM49" s="29">
        <v>1102.479</v>
      </c>
      <c r="AN49" s="29">
        <v>29924.026000000002</v>
      </c>
      <c r="AO49" s="29">
        <v>42908.235000000001</v>
      </c>
      <c r="AP49" s="29">
        <v>331.71199999999999</v>
      </c>
      <c r="AQ49" s="29">
        <v>42576.523000000001</v>
      </c>
      <c r="AR49" s="28">
        <v>535.29999999999995</v>
      </c>
      <c r="AS49" s="28">
        <v>422.9</v>
      </c>
      <c r="AT49" s="28">
        <v>314.3</v>
      </c>
      <c r="AU49" s="28">
        <v>436.9</v>
      </c>
      <c r="AV49" s="28">
        <v>457</v>
      </c>
      <c r="AW49" s="28">
        <v>416.7</v>
      </c>
      <c r="AX49" s="28">
        <v>419.5</v>
      </c>
      <c r="AY49" s="28">
        <v>403.4</v>
      </c>
      <c r="AZ49" s="28">
        <v>585.1</v>
      </c>
      <c r="BA49" s="28">
        <v>590.70000000000005</v>
      </c>
      <c r="BB49" s="28">
        <v>630.29999999999995</v>
      </c>
      <c r="BC49" s="28">
        <v>550.29999999999995</v>
      </c>
      <c r="BD49" s="28">
        <v>310.89999999999998</v>
      </c>
      <c r="BE49" s="28">
        <v>658.4</v>
      </c>
      <c r="BF49" s="28">
        <v>422.9</v>
      </c>
      <c r="BG49" s="28">
        <v>672.1</v>
      </c>
      <c r="BH49" s="28">
        <v>502.8</v>
      </c>
      <c r="BI49" s="28">
        <v>422.9</v>
      </c>
      <c r="BJ49" s="28">
        <v>503.5</v>
      </c>
      <c r="BK49" s="28">
        <v>4571.1689999999999</v>
      </c>
      <c r="BL49" s="28">
        <v>1073.0060000000001</v>
      </c>
      <c r="BM49" s="28">
        <v>2208.8069999999998</v>
      </c>
      <c r="BN49" s="28">
        <v>711.56</v>
      </c>
      <c r="BO49" s="28">
        <v>3298.25</v>
      </c>
      <c r="BP49" s="28">
        <v>3298.2759999999998</v>
      </c>
      <c r="BQ49" s="28">
        <v>3966.451</v>
      </c>
      <c r="BR49" s="28">
        <v>1783.8420000000001</v>
      </c>
      <c r="BS49" s="28">
        <v>3732.364</v>
      </c>
      <c r="BT49" s="28">
        <v>2324.6680000000001</v>
      </c>
      <c r="BU49" s="28">
        <v>911.28099999999995</v>
      </c>
      <c r="BV49" s="28">
        <v>268.255</v>
      </c>
      <c r="BW49" s="28">
        <v>996.33399999999995</v>
      </c>
      <c r="BX49" s="28">
        <v>606.423</v>
      </c>
      <c r="BY49" s="28">
        <v>29750.686000000002</v>
      </c>
      <c r="BZ49" s="28">
        <v>1919.7</v>
      </c>
      <c r="CA49" s="28">
        <v>708.29986426433129</v>
      </c>
      <c r="CB49" s="28">
        <v>618.14086389455372</v>
      </c>
      <c r="CC49" s="28">
        <v>197.38109854993979</v>
      </c>
      <c r="CD49" s="28">
        <v>356.60375467329527</v>
      </c>
      <c r="CE49" s="28">
        <v>482.0001636747316</v>
      </c>
      <c r="CF49" s="28">
        <v>267.81415999623232</v>
      </c>
      <c r="CG49" s="28">
        <v>767.21561026938468</v>
      </c>
      <c r="CH49" s="28">
        <v>434.40002922232105</v>
      </c>
      <c r="CI49" s="28">
        <v>452.67497298405237</v>
      </c>
      <c r="CJ49" s="28">
        <v>376.7548750129655</v>
      </c>
      <c r="CK49" s="28">
        <v>555.39838002888882</v>
      </c>
      <c r="CL49" s="28">
        <v>505.10271328776668</v>
      </c>
      <c r="CM49" s="28">
        <v>602.79759203799495</v>
      </c>
      <c r="CN49" s="28">
        <v>570.49869704695334</v>
      </c>
      <c r="CO49" s="28">
        <v>430.46228123253769</v>
      </c>
      <c r="CP49" s="28">
        <v>582.20008976987367</v>
      </c>
      <c r="CQ49" s="31">
        <v>22028.65</v>
      </c>
      <c r="CR49" s="31">
        <v>5483.9369999999999</v>
      </c>
      <c r="CS49" s="31">
        <v>1932.9749999999999</v>
      </c>
      <c r="CT49" s="28">
        <v>1203.175</v>
      </c>
      <c r="CU49" s="28">
        <v>266.08</v>
      </c>
      <c r="CV49" s="28">
        <v>463.72</v>
      </c>
      <c r="CW49" s="28">
        <v>3550.962</v>
      </c>
      <c r="CX49" s="28">
        <v>1690.394</v>
      </c>
      <c r="CY49" s="28">
        <v>191.773</v>
      </c>
      <c r="CZ49" s="28">
        <v>1668.7950000000001</v>
      </c>
      <c r="DA49" s="28">
        <v>2056.4470000000001</v>
      </c>
      <c r="DB49" s="28">
        <v>14488.266</v>
      </c>
      <c r="DC49" s="20">
        <v>1.8</v>
      </c>
      <c r="DD49" s="28">
        <v>474.1</v>
      </c>
      <c r="DE49" s="28">
        <v>17210.900000000001</v>
      </c>
      <c r="DF49" s="32">
        <v>4321.8</v>
      </c>
      <c r="DG49" s="32">
        <v>4841.2</v>
      </c>
      <c r="DH49" s="32">
        <v>30.6</v>
      </c>
      <c r="DI49" s="32">
        <v>972</v>
      </c>
      <c r="DJ49" s="32">
        <v>2521.1</v>
      </c>
      <c r="DK49" s="28">
        <v>5077</v>
      </c>
      <c r="DL49" s="28">
        <v>4388.8</v>
      </c>
      <c r="DM49" s="28">
        <v>1797.3</v>
      </c>
      <c r="DN49" s="31">
        <v>19060.900000000001</v>
      </c>
      <c r="DO49" s="28">
        <v>5465</v>
      </c>
      <c r="DP49" s="28">
        <v>2056.5</v>
      </c>
      <c r="DQ49" s="28">
        <v>11539.4</v>
      </c>
      <c r="DR49" s="28">
        <v>1984</v>
      </c>
      <c r="DS49" s="28">
        <v>3481</v>
      </c>
      <c r="DT49" s="28">
        <v>1254.0999999999999</v>
      </c>
      <c r="DU49" s="28">
        <v>266.10000000000002</v>
      </c>
      <c r="DV49" s="28">
        <v>463.8</v>
      </c>
      <c r="DW49" s="28">
        <v>1690.4</v>
      </c>
      <c r="DX49" s="28">
        <v>191.8</v>
      </c>
      <c r="DY49" s="28">
        <v>1598.9</v>
      </c>
      <c r="DZ49" s="33">
        <v>676.16499999999996</v>
      </c>
      <c r="EA49" s="33">
        <v>112.02200000000001</v>
      </c>
      <c r="EB49" s="33">
        <v>396.84100000000001</v>
      </c>
      <c r="EC49" s="34">
        <v>61.564</v>
      </c>
      <c r="ED49" s="23">
        <v>140.6</v>
      </c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s="12" customFormat="1" ht="15.75" x14ac:dyDescent="0.25">
      <c r="A50" s="13">
        <v>1997</v>
      </c>
      <c r="B50" s="24">
        <v>32342.705999999998</v>
      </c>
      <c r="C50" s="25">
        <v>26968.147000000001</v>
      </c>
      <c r="D50" s="25">
        <v>32663.271000000001</v>
      </c>
      <c r="E50" s="25">
        <v>30607.210999999999</v>
      </c>
      <c r="F50" s="25">
        <v>48187.038999999997</v>
      </c>
      <c r="G50" s="25">
        <v>8528.6720000000005</v>
      </c>
      <c r="H50" s="26">
        <v>30550.547862564359</v>
      </c>
      <c r="I50" s="27">
        <v>3.5</v>
      </c>
      <c r="J50" s="25">
        <v>17472.393</v>
      </c>
      <c r="K50" s="25">
        <v>553.48699999999997</v>
      </c>
      <c r="L50" s="26">
        <v>1128</v>
      </c>
      <c r="M50" s="26">
        <v>7676.3173720733039</v>
      </c>
      <c r="N50" s="20">
        <v>371.8</v>
      </c>
      <c r="O50" s="21">
        <v>3742.0425</v>
      </c>
      <c r="P50" s="29">
        <v>30010.799999999999</v>
      </c>
      <c r="Q50" s="29">
        <v>4142.9849999999997</v>
      </c>
      <c r="R50" s="29">
        <v>12748.289000000001</v>
      </c>
      <c r="S50" s="29">
        <v>13119.566000000001</v>
      </c>
      <c r="T50" s="29">
        <v>6912.848</v>
      </c>
      <c r="U50" s="29">
        <v>5740.7290000000003</v>
      </c>
      <c r="V50" s="29">
        <v>1172.1189999999999</v>
      </c>
      <c r="W50" s="30">
        <v>8946.3280000000013</v>
      </c>
      <c r="X50" s="29">
        <v>417.65600000000001</v>
      </c>
      <c r="Y50" s="29">
        <v>4689.7610000000004</v>
      </c>
      <c r="Z50" s="29">
        <v>1973.96</v>
      </c>
      <c r="AA50" s="29">
        <v>1708.02</v>
      </c>
      <c r="AB50" s="29">
        <v>1007.7810000000001</v>
      </c>
      <c r="AC50" s="29">
        <v>765.98800000000006</v>
      </c>
      <c r="AD50" s="29">
        <v>241.79300000000001</v>
      </c>
      <c r="AE50" s="29">
        <v>3838.9109999999996</v>
      </c>
      <c r="AF50" s="29">
        <v>3604.5369999999998</v>
      </c>
      <c r="AG50" s="29">
        <v>89.566000000000003</v>
      </c>
      <c r="AH50" s="29">
        <v>144.80799999999999</v>
      </c>
      <c r="AI50" s="29">
        <v>119.82599999999999</v>
      </c>
      <c r="AJ50" s="29">
        <v>24.981999999999999</v>
      </c>
      <c r="AK50" s="29">
        <v>-13527.31</v>
      </c>
      <c r="AL50" s="29">
        <v>32347.966</v>
      </c>
      <c r="AM50" s="29">
        <v>1141.6790000000001</v>
      </c>
      <c r="AN50" s="29">
        <v>31206.287</v>
      </c>
      <c r="AO50" s="29">
        <v>45875.275999999998</v>
      </c>
      <c r="AP50" s="29">
        <v>331.92899999999997</v>
      </c>
      <c r="AQ50" s="29">
        <v>45543.347000000002</v>
      </c>
      <c r="AR50" s="28">
        <v>551.5</v>
      </c>
      <c r="AS50" s="28">
        <v>431</v>
      </c>
      <c r="AT50" s="28">
        <v>319</v>
      </c>
      <c r="AU50" s="28">
        <v>446.6</v>
      </c>
      <c r="AV50" s="28">
        <v>467</v>
      </c>
      <c r="AW50" s="28">
        <v>421.7</v>
      </c>
      <c r="AX50" s="28">
        <v>424.3</v>
      </c>
      <c r="AY50" s="28">
        <v>409.6</v>
      </c>
      <c r="AZ50" s="28">
        <v>581.1</v>
      </c>
      <c r="BA50" s="28">
        <v>592</v>
      </c>
      <c r="BB50" s="28">
        <v>643.6</v>
      </c>
      <c r="BC50" s="28">
        <v>539.20000000000005</v>
      </c>
      <c r="BD50" s="28">
        <v>316.3</v>
      </c>
      <c r="BE50" s="28">
        <v>704.2</v>
      </c>
      <c r="BF50" s="28">
        <v>431</v>
      </c>
      <c r="BG50" s="28">
        <v>720.9</v>
      </c>
      <c r="BH50" s="28">
        <v>517.20000000000005</v>
      </c>
      <c r="BI50" s="28">
        <v>431</v>
      </c>
      <c r="BJ50" s="28">
        <v>517.9</v>
      </c>
      <c r="BK50" s="28">
        <v>4855.4219999999996</v>
      </c>
      <c r="BL50" s="28">
        <v>1153.001</v>
      </c>
      <c r="BM50" s="28">
        <v>2486.2950000000001</v>
      </c>
      <c r="BN50" s="28">
        <v>627.08500000000004</v>
      </c>
      <c r="BO50" s="28">
        <v>3486.989</v>
      </c>
      <c r="BP50" s="28">
        <v>3645.06</v>
      </c>
      <c r="BQ50" s="28">
        <v>4511.6790000000001</v>
      </c>
      <c r="BR50" s="28">
        <v>1947.306</v>
      </c>
      <c r="BS50" s="28">
        <v>4012.0039999999999</v>
      </c>
      <c r="BT50" s="28">
        <v>2442.2370000000001</v>
      </c>
      <c r="BU50" s="28">
        <v>939.57600000000002</v>
      </c>
      <c r="BV50" s="28">
        <v>287.86200000000002</v>
      </c>
      <c r="BW50" s="31">
        <v>1085.1510000000001</v>
      </c>
      <c r="BX50" s="28">
        <v>602.06399999999996</v>
      </c>
      <c r="BY50" s="28">
        <v>32081.731000000003</v>
      </c>
      <c r="BZ50" s="28">
        <v>2070.8910000000001</v>
      </c>
      <c r="CA50" s="28">
        <v>788.24089015588117</v>
      </c>
      <c r="CB50" s="28">
        <v>654.08105379003621</v>
      </c>
      <c r="CC50" s="28">
        <v>193.20032636568499</v>
      </c>
      <c r="CD50" s="28">
        <v>375.52923281453047</v>
      </c>
      <c r="CE50" s="28">
        <v>495.60027231807203</v>
      </c>
      <c r="CF50" s="28">
        <v>265.28415504566522</v>
      </c>
      <c r="CG50" s="28">
        <v>797.27983120215447</v>
      </c>
      <c r="CH50" s="28">
        <v>437.01547604086255</v>
      </c>
      <c r="CI50" s="28">
        <v>462.07403312371866</v>
      </c>
      <c r="CJ50" s="28">
        <v>398.80875203916503</v>
      </c>
      <c r="CK50" s="28">
        <v>572.20043360697673</v>
      </c>
      <c r="CL50" s="28">
        <v>531.60110803324108</v>
      </c>
      <c r="CM50" s="28">
        <v>623.78622917648693</v>
      </c>
      <c r="CN50" s="28">
        <v>601.10223642172525</v>
      </c>
      <c r="CO50" s="28">
        <v>438.97353329451028</v>
      </c>
      <c r="CP50" s="28">
        <v>598.69990575256281</v>
      </c>
      <c r="CQ50" s="31">
        <v>24195.49</v>
      </c>
      <c r="CR50" s="31">
        <v>6182.8019999999997</v>
      </c>
      <c r="CS50" s="31">
        <v>2283.172</v>
      </c>
      <c r="CT50" s="28">
        <v>1461.046</v>
      </c>
      <c r="CU50" s="28">
        <v>286.608</v>
      </c>
      <c r="CV50" s="28">
        <v>535.51800000000003</v>
      </c>
      <c r="CW50" s="28">
        <v>3899.63</v>
      </c>
      <c r="CX50" s="28">
        <v>1787.7729999999999</v>
      </c>
      <c r="CY50" s="28">
        <v>221.51599999999999</v>
      </c>
      <c r="CZ50" s="28">
        <v>1890.3409999999999</v>
      </c>
      <c r="DA50" s="28">
        <v>2216.6480000000001</v>
      </c>
      <c r="DB50" s="28">
        <v>15796.04</v>
      </c>
      <c r="DC50" s="33">
        <v>2.74</v>
      </c>
      <c r="DD50" s="28">
        <v>638.4</v>
      </c>
      <c r="DE50" s="28">
        <v>17969.099999999999</v>
      </c>
      <c r="DF50" s="32">
        <v>4709.3999999999996</v>
      </c>
      <c r="DG50" s="32">
        <v>5220.1000000000004</v>
      </c>
      <c r="DH50" s="32">
        <v>34</v>
      </c>
      <c r="DI50" s="32">
        <v>1126.9000000000001</v>
      </c>
      <c r="DJ50" s="32">
        <v>2690.5</v>
      </c>
      <c r="DK50" s="28">
        <v>5772.5</v>
      </c>
      <c r="DL50" s="28">
        <v>4651.5</v>
      </c>
      <c r="DM50" s="28">
        <v>1870.4</v>
      </c>
      <c r="DN50" s="31">
        <v>21387.4</v>
      </c>
      <c r="DO50" s="28">
        <v>6167.5</v>
      </c>
      <c r="DP50" s="28">
        <v>2216.6</v>
      </c>
      <c r="DQ50" s="28">
        <v>13003.3</v>
      </c>
      <c r="DR50" s="28">
        <v>2338.5</v>
      </c>
      <c r="DS50" s="28">
        <v>3829</v>
      </c>
      <c r="DT50" s="28">
        <v>1516.4</v>
      </c>
      <c r="DU50" s="28">
        <v>286.60000000000002</v>
      </c>
      <c r="DV50" s="28">
        <v>535.5</v>
      </c>
      <c r="DW50" s="28">
        <v>1787.8</v>
      </c>
      <c r="DX50" s="28">
        <v>221.5</v>
      </c>
      <c r="DY50" s="28">
        <v>1819.7</v>
      </c>
      <c r="DZ50" s="33">
        <v>692.38099999999997</v>
      </c>
      <c r="EA50" s="33">
        <v>110.905</v>
      </c>
      <c r="EB50" s="33">
        <v>460.62</v>
      </c>
      <c r="EC50" s="34">
        <v>65.373000000000005</v>
      </c>
      <c r="ED50" s="23">
        <v>148.19999999999999</v>
      </c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s="12" customFormat="1" ht="15.75" x14ac:dyDescent="0.25">
      <c r="A51" s="13">
        <v>1998</v>
      </c>
      <c r="B51" s="24">
        <v>35110.658000000003</v>
      </c>
      <c r="C51" s="25">
        <v>28824.402999999998</v>
      </c>
      <c r="D51" s="25">
        <v>34340.22</v>
      </c>
      <c r="E51" s="25">
        <v>32065.819</v>
      </c>
      <c r="F51" s="25">
        <v>54086.409</v>
      </c>
      <c r="G51" s="25">
        <v>9118.1280000000006</v>
      </c>
      <c r="H51" s="26">
        <v>30967.77879435811</v>
      </c>
      <c r="I51" s="27">
        <v>3.4</v>
      </c>
      <c r="J51" s="25">
        <v>18263.991000000002</v>
      </c>
      <c r="K51" s="25">
        <v>597.90899999999999</v>
      </c>
      <c r="L51" s="26">
        <v>1137</v>
      </c>
      <c r="M51" s="26">
        <v>8036.7211961301673</v>
      </c>
      <c r="N51" s="20">
        <v>393.1</v>
      </c>
      <c r="O51" s="21">
        <v>3770.2655</v>
      </c>
      <c r="P51" s="25">
        <v>31980.3</v>
      </c>
      <c r="Q51" s="25">
        <v>4409.2629999999999</v>
      </c>
      <c r="R51" s="25">
        <v>13139.617</v>
      </c>
      <c r="S51" s="25">
        <v>14431.397000000001</v>
      </c>
      <c r="T51" s="25">
        <v>7098.89</v>
      </c>
      <c r="U51" s="25">
        <v>5911.143</v>
      </c>
      <c r="V51" s="25">
        <v>1187.7470000000001</v>
      </c>
      <c r="W51" s="27">
        <v>9150.1080000000002</v>
      </c>
      <c r="X51" s="25">
        <v>31.98</v>
      </c>
      <c r="Y51" s="25">
        <v>5355.402</v>
      </c>
      <c r="Z51" s="25">
        <v>2485.6410000000001</v>
      </c>
      <c r="AA51" s="25">
        <v>1550.586</v>
      </c>
      <c r="AB51" s="25">
        <v>1319.175</v>
      </c>
      <c r="AC51" s="25">
        <v>1060.1849999999999</v>
      </c>
      <c r="AD51" s="25">
        <v>258.99</v>
      </c>
      <c r="AE51" s="25">
        <v>3762.7260000000001</v>
      </c>
      <c r="AF51" s="25">
        <v>3568.3710000000001</v>
      </c>
      <c r="AG51" s="25">
        <v>57.271999999999998</v>
      </c>
      <c r="AH51" s="25">
        <v>137.083</v>
      </c>
      <c r="AI51" s="25">
        <v>111.499</v>
      </c>
      <c r="AJ51" s="25">
        <v>25.584</v>
      </c>
      <c r="AK51" s="25">
        <v>-13118.616999999998</v>
      </c>
      <c r="AL51" s="25">
        <v>38161.096000000005</v>
      </c>
      <c r="AM51" s="25">
        <v>1050.546</v>
      </c>
      <c r="AN51" s="25">
        <v>37110.550000000003</v>
      </c>
      <c r="AO51" s="25">
        <v>51279.713000000003</v>
      </c>
      <c r="AP51" s="25">
        <v>275.45100000000002</v>
      </c>
      <c r="AQ51" s="25">
        <v>51004.262000000002</v>
      </c>
      <c r="AR51" s="37">
        <v>579.9</v>
      </c>
      <c r="AS51" s="37">
        <v>439.9</v>
      </c>
      <c r="AT51" s="37">
        <v>328.4</v>
      </c>
      <c r="AU51" s="37">
        <v>453.7</v>
      </c>
      <c r="AV51" s="37">
        <v>476.1</v>
      </c>
      <c r="AW51" s="37">
        <v>425.2</v>
      </c>
      <c r="AX51" s="37">
        <v>430.9</v>
      </c>
      <c r="AY51" s="37">
        <v>399.1</v>
      </c>
      <c r="AZ51" s="37">
        <v>608.4</v>
      </c>
      <c r="BA51" s="37">
        <v>609.29999999999995</v>
      </c>
      <c r="BB51" s="37">
        <v>659.8</v>
      </c>
      <c r="BC51" s="37">
        <v>549.5</v>
      </c>
      <c r="BD51" s="37">
        <v>298.89999999999998</v>
      </c>
      <c r="BE51" s="37">
        <v>743.4</v>
      </c>
      <c r="BF51" s="37">
        <v>439.9</v>
      </c>
      <c r="BG51" s="37">
        <v>758.2</v>
      </c>
      <c r="BH51" s="37">
        <v>538.5</v>
      </c>
      <c r="BI51" s="37">
        <v>439.9</v>
      </c>
      <c r="BJ51" s="37">
        <v>539.20000000000005</v>
      </c>
      <c r="BK51" s="37">
        <v>4832.0020000000004</v>
      </c>
      <c r="BL51" s="37">
        <v>1342.0619999999999</v>
      </c>
      <c r="BM51" s="37">
        <v>2520.904</v>
      </c>
      <c r="BN51" s="37">
        <v>632.29700000000003</v>
      </c>
      <c r="BO51" s="37">
        <v>3785.4549999999999</v>
      </c>
      <c r="BP51" s="37">
        <v>3765.3319999999999</v>
      </c>
      <c r="BQ51" s="37">
        <v>5235.3440000000001</v>
      </c>
      <c r="BR51" s="37">
        <v>2425.8829999999998</v>
      </c>
      <c r="BS51" s="37">
        <v>4238.7250000000004</v>
      </c>
      <c r="BT51" s="37">
        <v>2547.3530000000001</v>
      </c>
      <c r="BU51" s="37">
        <v>952.98099999999999</v>
      </c>
      <c r="BV51" s="37">
        <v>298.72800000000001</v>
      </c>
      <c r="BW51" s="20">
        <v>1042.7180000000001</v>
      </c>
      <c r="BX51" s="37">
        <v>621.62599999999998</v>
      </c>
      <c r="BY51" s="37">
        <v>34241.410000000003</v>
      </c>
      <c r="BZ51" s="37">
        <v>2261.1329999999998</v>
      </c>
      <c r="CA51" s="37">
        <v>813.7</v>
      </c>
      <c r="CB51" s="37">
        <v>676.2</v>
      </c>
      <c r="CC51" s="37">
        <v>191.9</v>
      </c>
      <c r="CD51" s="37">
        <v>394.9</v>
      </c>
      <c r="CE51" s="37">
        <v>510.7</v>
      </c>
      <c r="CF51" s="37">
        <v>263.60000000000002</v>
      </c>
      <c r="CG51" s="37">
        <v>826</v>
      </c>
      <c r="CH51" s="37">
        <v>468.4</v>
      </c>
      <c r="CI51" s="37">
        <v>466.9</v>
      </c>
      <c r="CJ51" s="37">
        <v>385.6</v>
      </c>
      <c r="CK51" s="37">
        <v>589.70000000000005</v>
      </c>
      <c r="CL51" s="37">
        <v>562.5</v>
      </c>
      <c r="CM51" s="37">
        <v>653.70000000000005</v>
      </c>
      <c r="CN51" s="37">
        <v>635.29999999999995</v>
      </c>
      <c r="CO51" s="37">
        <v>448.9</v>
      </c>
      <c r="CP51" s="37">
        <v>632.4</v>
      </c>
      <c r="CQ51" s="20">
        <v>26375.200000000001</v>
      </c>
      <c r="CR51" s="20">
        <v>6076.5</v>
      </c>
      <c r="CS51" s="20">
        <v>2208.1</v>
      </c>
      <c r="CT51" s="37">
        <v>1386.4</v>
      </c>
      <c r="CU51" s="37">
        <v>272.39999999999998</v>
      </c>
      <c r="CV51" s="37">
        <v>549.29999999999995</v>
      </c>
      <c r="CW51" s="37">
        <v>3868.4</v>
      </c>
      <c r="CX51" s="37">
        <v>1784.7</v>
      </c>
      <c r="CY51" s="37">
        <v>269.89999999999998</v>
      </c>
      <c r="CZ51" s="37">
        <v>1813.9</v>
      </c>
      <c r="DA51" s="37">
        <v>2223.8000000000002</v>
      </c>
      <c r="DB51" s="37">
        <v>18074.900000000001</v>
      </c>
      <c r="DC51" s="27">
        <v>2.2000000000000002</v>
      </c>
      <c r="DD51" s="37">
        <v>594</v>
      </c>
      <c r="DE51" s="37">
        <v>21529.3</v>
      </c>
      <c r="DF51" s="32">
        <v>5060.1000000000004</v>
      </c>
      <c r="DG51" s="32">
        <v>5251.1580000000004</v>
      </c>
      <c r="DH51" s="32">
        <v>34.838999999999999</v>
      </c>
      <c r="DI51" s="32">
        <v>1313.4</v>
      </c>
      <c r="DJ51" s="32">
        <v>2784.2</v>
      </c>
      <c r="DK51" s="37">
        <v>6250.7</v>
      </c>
      <c r="DL51" s="37">
        <v>4982.5</v>
      </c>
      <c r="DM51" s="37">
        <v>1936.9</v>
      </c>
      <c r="DN51" s="20">
        <v>21797.5</v>
      </c>
      <c r="DO51" s="37">
        <v>6096.9</v>
      </c>
      <c r="DP51" s="37">
        <v>2223.8000000000002</v>
      </c>
      <c r="DQ51" s="37">
        <v>13476.8</v>
      </c>
      <c r="DR51" s="37">
        <v>2303</v>
      </c>
      <c r="DS51" s="37">
        <v>3793.9</v>
      </c>
      <c r="DT51" s="37">
        <v>1481.2</v>
      </c>
      <c r="DU51" s="37">
        <v>272.39999999999998</v>
      </c>
      <c r="DV51" s="37">
        <v>549.29999999999995</v>
      </c>
      <c r="DW51" s="37">
        <v>1784.7</v>
      </c>
      <c r="DX51" s="37">
        <v>269.89999999999998</v>
      </c>
      <c r="DY51" s="37">
        <v>1739.4</v>
      </c>
      <c r="DZ51" s="27">
        <v>910.54399999999998</v>
      </c>
      <c r="EA51" s="27">
        <v>138.066</v>
      </c>
      <c r="EB51" s="27">
        <v>431.51799999999997</v>
      </c>
      <c r="EC51" s="38">
        <v>60.411000000000001</v>
      </c>
      <c r="ED51" s="23">
        <v>156.6</v>
      </c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s="12" customFormat="1" ht="15.75" x14ac:dyDescent="0.25">
      <c r="A52" s="13">
        <v>1999</v>
      </c>
      <c r="B52" s="24">
        <v>38281.152999999998</v>
      </c>
      <c r="C52" s="25">
        <v>29907.694</v>
      </c>
      <c r="D52" s="25">
        <v>36614.472999999998</v>
      </c>
      <c r="E52" s="25">
        <v>34041.714</v>
      </c>
      <c r="F52" s="25">
        <v>57840.953999999998</v>
      </c>
      <c r="G52" s="25">
        <v>11477.539000000001</v>
      </c>
      <c r="H52" s="26">
        <v>32841.63556553582</v>
      </c>
      <c r="I52" s="27">
        <v>3.4</v>
      </c>
      <c r="J52" s="25">
        <v>19217.897000000001</v>
      </c>
      <c r="K52" s="25">
        <v>577.11500000000001</v>
      </c>
      <c r="L52" s="26">
        <v>1147</v>
      </c>
      <c r="M52" s="26">
        <v>8396.0967741935492</v>
      </c>
      <c r="N52" s="20">
        <v>412.3</v>
      </c>
      <c r="O52" s="21">
        <v>3790.5909999999999</v>
      </c>
      <c r="P52" s="25">
        <v>34008</v>
      </c>
      <c r="Q52" s="25">
        <v>4794.7129999999997</v>
      </c>
      <c r="R52" s="25">
        <v>13937.928</v>
      </c>
      <c r="S52" s="25">
        <v>15275.361000000001</v>
      </c>
      <c r="T52" s="25">
        <v>7505.067</v>
      </c>
      <c r="U52" s="25">
        <v>6154.0209999999997</v>
      </c>
      <c r="V52" s="25">
        <v>1351.046</v>
      </c>
      <c r="W52" s="27">
        <v>11973.247000000001</v>
      </c>
      <c r="X52" s="25">
        <v>495.70800000000003</v>
      </c>
      <c r="Y52" s="25">
        <v>6551.4210000000003</v>
      </c>
      <c r="Z52" s="25">
        <v>3735.817</v>
      </c>
      <c r="AA52" s="25">
        <v>1503.326</v>
      </c>
      <c r="AB52" s="25">
        <v>1312.278</v>
      </c>
      <c r="AC52" s="25">
        <v>989.96699999999998</v>
      </c>
      <c r="AD52" s="25">
        <v>322.31099999999998</v>
      </c>
      <c r="AE52" s="25">
        <v>4926.1180000000004</v>
      </c>
      <c r="AF52" s="25">
        <v>4687.2560000000003</v>
      </c>
      <c r="AG52" s="25">
        <v>80.495000000000005</v>
      </c>
      <c r="AH52" s="25">
        <v>158.36700000000002</v>
      </c>
      <c r="AI52" s="25">
        <v>131.20500000000001</v>
      </c>
      <c r="AJ52" s="25">
        <v>27.161999999999999</v>
      </c>
      <c r="AK52" s="25">
        <v>-15205.163</v>
      </c>
      <c r="AL52" s="25">
        <v>42139.352999999996</v>
      </c>
      <c r="AM52" s="25">
        <v>1075.1849999999999</v>
      </c>
      <c r="AN52" s="25">
        <v>41064.167999999998</v>
      </c>
      <c r="AO52" s="25">
        <v>57344.515999999996</v>
      </c>
      <c r="AP52" s="25">
        <v>282.38</v>
      </c>
      <c r="AQ52" s="25">
        <v>57062.135999999999</v>
      </c>
      <c r="AR52" s="37">
        <v>607.6</v>
      </c>
      <c r="AS52" s="37">
        <v>443.8</v>
      </c>
      <c r="AT52" s="37">
        <v>322</v>
      </c>
      <c r="AU52" s="37">
        <v>458</v>
      </c>
      <c r="AV52" s="37">
        <v>487.9</v>
      </c>
      <c r="AW52" s="37">
        <v>430.7</v>
      </c>
      <c r="AX52" s="37">
        <v>438.7</v>
      </c>
      <c r="AY52" s="37">
        <v>397.8</v>
      </c>
      <c r="AZ52" s="37">
        <v>598.29999999999995</v>
      </c>
      <c r="BA52" s="37">
        <v>606.5</v>
      </c>
      <c r="BB52" s="37">
        <v>674.2</v>
      </c>
      <c r="BC52" s="37">
        <v>535</v>
      </c>
      <c r="BD52" s="37">
        <v>297.8</v>
      </c>
      <c r="BE52" s="37">
        <v>801.6</v>
      </c>
      <c r="BF52" s="37">
        <v>443.8</v>
      </c>
      <c r="BG52" s="37">
        <v>818.9</v>
      </c>
      <c r="BH52" s="37">
        <v>553.29999999999995</v>
      </c>
      <c r="BI52" s="37">
        <v>443.8</v>
      </c>
      <c r="BJ52" s="37">
        <v>554</v>
      </c>
      <c r="BK52" s="37">
        <v>5055.3789999999999</v>
      </c>
      <c r="BL52" s="37">
        <v>1305.925</v>
      </c>
      <c r="BM52" s="37">
        <v>2566.223</v>
      </c>
      <c r="BN52" s="37">
        <v>739.524</v>
      </c>
      <c r="BO52" s="37">
        <v>4173.9960000000001</v>
      </c>
      <c r="BP52" s="37">
        <v>4049.0419999999999</v>
      </c>
      <c r="BQ52" s="37">
        <v>5910.759</v>
      </c>
      <c r="BR52" s="37">
        <v>2237.7280000000001</v>
      </c>
      <c r="BS52" s="37">
        <v>4471.5039999999999</v>
      </c>
      <c r="BT52" s="37">
        <v>2674.5010000000002</v>
      </c>
      <c r="BU52" s="37">
        <v>1044.8689999999999</v>
      </c>
      <c r="BV52" s="37">
        <v>311.10399999999998</v>
      </c>
      <c r="BW52" s="20">
        <v>1011.9640000000001</v>
      </c>
      <c r="BX52" s="37">
        <v>619.59400000000005</v>
      </c>
      <c r="BY52" s="37">
        <v>36172.111999999994</v>
      </c>
      <c r="BZ52" s="37">
        <v>2164.11</v>
      </c>
      <c r="CA52" s="37">
        <v>878.6</v>
      </c>
      <c r="CB52" s="37">
        <v>712.5</v>
      </c>
      <c r="CC52" s="37">
        <v>184.2</v>
      </c>
      <c r="CD52" s="37">
        <v>397.1</v>
      </c>
      <c r="CE52" s="37">
        <v>527.79999999999995</v>
      </c>
      <c r="CF52" s="37">
        <v>255.8</v>
      </c>
      <c r="CG52" s="37">
        <v>861.1</v>
      </c>
      <c r="CH52" s="37">
        <v>480.9</v>
      </c>
      <c r="CI52" s="37">
        <v>474.7</v>
      </c>
      <c r="CJ52" s="37">
        <v>372.7</v>
      </c>
      <c r="CK52" s="37">
        <v>607.5</v>
      </c>
      <c r="CL52" s="37">
        <v>591.79999999999995</v>
      </c>
      <c r="CM52" s="37">
        <v>675.2</v>
      </c>
      <c r="CN52" s="37">
        <v>668.5</v>
      </c>
      <c r="CO52" s="37">
        <v>452.7</v>
      </c>
      <c r="CP52" s="37">
        <v>662</v>
      </c>
      <c r="CQ52" s="20">
        <v>31921.200000000001</v>
      </c>
      <c r="CR52" s="20">
        <v>7212.2</v>
      </c>
      <c r="CS52" s="20">
        <v>2697.9</v>
      </c>
      <c r="CT52" s="37">
        <v>1749.5</v>
      </c>
      <c r="CU52" s="37">
        <v>335.4</v>
      </c>
      <c r="CV52" s="37">
        <v>613</v>
      </c>
      <c r="CW52" s="37">
        <v>4514.3</v>
      </c>
      <c r="CX52" s="37">
        <v>1917.4</v>
      </c>
      <c r="CY52" s="37">
        <v>320.10000000000002</v>
      </c>
      <c r="CZ52" s="37">
        <v>2276.8000000000002</v>
      </c>
      <c r="DA52" s="37">
        <v>2979.4</v>
      </c>
      <c r="DB52" s="37">
        <v>21729.599999999999</v>
      </c>
      <c r="DC52" s="27">
        <v>2.2999999999999998</v>
      </c>
      <c r="DD52" s="37">
        <v>618.70000000000005</v>
      </c>
      <c r="DE52" s="37">
        <v>21661.7</v>
      </c>
      <c r="DF52" s="39">
        <v>5461.5</v>
      </c>
      <c r="DG52" s="39">
        <v>5529.6</v>
      </c>
      <c r="DH52" s="39">
        <v>33.9</v>
      </c>
      <c r="DI52" s="39">
        <v>1474.4</v>
      </c>
      <c r="DJ52" s="39">
        <v>2631.7</v>
      </c>
      <c r="DK52" s="39">
        <v>6742.9</v>
      </c>
      <c r="DL52" s="39">
        <v>5313</v>
      </c>
      <c r="DM52" s="37">
        <v>2638.8</v>
      </c>
      <c r="DN52" s="20">
        <v>25299.4</v>
      </c>
      <c r="DO52" s="37">
        <v>7209.58</v>
      </c>
      <c r="DP52" s="37">
        <v>2994.3119999999999</v>
      </c>
      <c r="DQ52" s="37">
        <v>15095.552</v>
      </c>
      <c r="DR52" s="37">
        <v>2774.0639999999999</v>
      </c>
      <c r="DS52" s="37">
        <v>4435.5159999999996</v>
      </c>
      <c r="DT52" s="37">
        <v>1825.6020000000001</v>
      </c>
      <c r="DU52" s="37">
        <v>335.43</v>
      </c>
      <c r="DV52" s="37">
        <v>613.03200000000004</v>
      </c>
      <c r="DW52" s="37">
        <v>1917.4059999999999</v>
      </c>
      <c r="DX52" s="37">
        <v>320.09399999999999</v>
      </c>
      <c r="DY52" s="37">
        <v>2198.0160000000001</v>
      </c>
      <c r="DZ52" s="27">
        <v>855.93399999999997</v>
      </c>
      <c r="EA52" s="27">
        <v>123.977</v>
      </c>
      <c r="EB52" s="27">
        <v>449.99099999999999</v>
      </c>
      <c r="EC52" s="27">
        <v>59.302999999999997</v>
      </c>
      <c r="ED52" s="23">
        <v>164.8</v>
      </c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s="12" customFormat="1" ht="15.75" x14ac:dyDescent="0.25">
      <c r="A53" s="13">
        <v>2000</v>
      </c>
      <c r="B53" s="40">
        <v>41418.574999999997</v>
      </c>
      <c r="C53" s="41">
        <v>32610.400000000001</v>
      </c>
      <c r="D53" s="25">
        <v>38855.699999999997</v>
      </c>
      <c r="E53" s="25">
        <v>36238.588747305796</v>
      </c>
      <c r="F53" s="25">
        <v>61701.81</v>
      </c>
      <c r="G53" s="25">
        <v>11852.528</v>
      </c>
      <c r="H53" s="42">
        <v>34716.772217600286</v>
      </c>
      <c r="I53" s="39">
        <v>3.4</v>
      </c>
      <c r="J53" s="39">
        <v>20488.8</v>
      </c>
      <c r="K53" s="25">
        <v>615.43499999999995</v>
      </c>
      <c r="L53" s="42">
        <v>1150</v>
      </c>
      <c r="M53" s="42">
        <v>8648</v>
      </c>
      <c r="N53" s="43" t="s">
        <v>137</v>
      </c>
      <c r="O53" s="44">
        <v>3805.3429999999998</v>
      </c>
      <c r="P53" s="25">
        <v>36132.624000000003</v>
      </c>
      <c r="Q53" s="25">
        <v>4610.049</v>
      </c>
      <c r="R53" s="45">
        <v>14633.769</v>
      </c>
      <c r="S53" s="45">
        <v>16888.806</v>
      </c>
      <c r="T53" s="45">
        <v>7229.402</v>
      </c>
      <c r="U53" s="45">
        <v>5816.21</v>
      </c>
      <c r="V53" s="45">
        <v>1413.192</v>
      </c>
      <c r="W53" s="46">
        <v>12164.238999999998</v>
      </c>
      <c r="X53" s="45">
        <v>311.71100000000001</v>
      </c>
      <c r="Y53" s="45">
        <v>6849.2769999999991</v>
      </c>
      <c r="Z53" s="45">
        <v>4254.1769999999997</v>
      </c>
      <c r="AA53" s="45">
        <v>1332.864</v>
      </c>
      <c r="AB53" s="45">
        <v>1262.2359999999999</v>
      </c>
      <c r="AC53" s="45">
        <v>904.173</v>
      </c>
      <c r="AD53" s="45">
        <v>358.06299999999999</v>
      </c>
      <c r="AE53" s="45">
        <v>5003.2510000000002</v>
      </c>
      <c r="AF53" s="45">
        <v>4771.7280000000001</v>
      </c>
      <c r="AG53" s="45">
        <v>94.301000000000002</v>
      </c>
      <c r="AH53" s="45">
        <v>137.22200000000001</v>
      </c>
      <c r="AI53" s="45">
        <v>108.631</v>
      </c>
      <c r="AJ53" s="45">
        <v>28.591000000000001</v>
      </c>
      <c r="AK53" s="45">
        <v>-14107.69</v>
      </c>
      <c r="AL53" s="45">
        <v>46428.835000000006</v>
      </c>
      <c r="AM53" s="45">
        <v>1183.482</v>
      </c>
      <c r="AN53" s="45">
        <v>45245.353000000003</v>
      </c>
      <c r="AO53" s="45">
        <v>60536.525000000001</v>
      </c>
      <c r="AP53" s="45">
        <v>280.387</v>
      </c>
      <c r="AQ53" s="45">
        <v>60256.137999999999</v>
      </c>
      <c r="AR53" s="32">
        <v>638.5</v>
      </c>
      <c r="AS53" s="32">
        <v>457.6</v>
      </c>
      <c r="AT53" s="32">
        <v>327.5</v>
      </c>
      <c r="AU53" s="32">
        <v>467.4</v>
      </c>
      <c r="AV53" s="32">
        <v>502.9</v>
      </c>
      <c r="AW53" s="32">
        <v>439.5</v>
      </c>
      <c r="AX53" s="32">
        <v>451.3</v>
      </c>
      <c r="AY53" s="32">
        <v>396.7</v>
      </c>
      <c r="AZ53" s="32">
        <v>611.20000000000005</v>
      </c>
      <c r="BA53" s="32">
        <v>616.70000000000005</v>
      </c>
      <c r="BB53" s="32">
        <v>684.6</v>
      </c>
      <c r="BC53" s="32">
        <v>543</v>
      </c>
      <c r="BD53" s="32">
        <v>279.7</v>
      </c>
      <c r="BE53" s="32">
        <v>826.1</v>
      </c>
      <c r="BF53" s="32">
        <v>457.6</v>
      </c>
      <c r="BG53" s="32">
        <v>843.9</v>
      </c>
      <c r="BH53" s="32">
        <v>567.6</v>
      </c>
      <c r="BI53" s="32">
        <v>457.6</v>
      </c>
      <c r="BJ53" s="32">
        <v>568.29999999999995</v>
      </c>
      <c r="BK53" s="47">
        <v>5098.8360000000002</v>
      </c>
      <c r="BL53" s="47">
        <v>1250.3610000000001</v>
      </c>
      <c r="BM53" s="47">
        <v>2756.6770000000001</v>
      </c>
      <c r="BN53" s="47">
        <v>636.54100000000005</v>
      </c>
      <c r="BO53" s="47">
        <v>4631.817</v>
      </c>
      <c r="BP53" s="47">
        <v>4165.33</v>
      </c>
      <c r="BQ53" s="47">
        <v>6299.3140000000003</v>
      </c>
      <c r="BR53" s="47">
        <v>2671.4</v>
      </c>
      <c r="BS53" s="47">
        <v>4707.9709999999995</v>
      </c>
      <c r="BT53" s="47">
        <v>3034.5410000000002</v>
      </c>
      <c r="BU53" s="47">
        <v>1161.143</v>
      </c>
      <c r="BV53" s="47">
        <v>344.47399999999999</v>
      </c>
      <c r="BW53" s="48">
        <v>1179.722</v>
      </c>
      <c r="BX53" s="47">
        <v>614.60500000000002</v>
      </c>
      <c r="BY53" s="47">
        <v>38552.732000000004</v>
      </c>
      <c r="BZ53" s="47">
        <v>2420.1080000000002</v>
      </c>
      <c r="CA53" s="47">
        <v>904.4</v>
      </c>
      <c r="CB53" s="47">
        <v>759.6</v>
      </c>
      <c r="CC53" s="47">
        <v>183.4</v>
      </c>
      <c r="CD53" s="47">
        <v>418.5</v>
      </c>
      <c r="CE53" s="47">
        <v>544.6</v>
      </c>
      <c r="CF53" s="47">
        <v>261</v>
      </c>
      <c r="CG53" s="47">
        <v>903.2</v>
      </c>
      <c r="CH53" s="47">
        <v>504.8</v>
      </c>
      <c r="CI53" s="47">
        <v>526.6</v>
      </c>
      <c r="CJ53" s="47">
        <v>378.5</v>
      </c>
      <c r="CK53" s="47">
        <v>629.29999999999995</v>
      </c>
      <c r="CL53" s="47">
        <v>625.70000000000005</v>
      </c>
      <c r="CM53" s="47">
        <v>700.3</v>
      </c>
      <c r="CN53" s="47">
        <v>706.7</v>
      </c>
      <c r="CO53" s="47">
        <v>467.4</v>
      </c>
      <c r="CP53" s="47">
        <v>689.4</v>
      </c>
      <c r="CQ53" s="39">
        <v>34084.300000000003</v>
      </c>
      <c r="CR53" s="39">
        <v>6692.9</v>
      </c>
      <c r="CS53" s="39">
        <v>2242.4</v>
      </c>
      <c r="CT53" s="39">
        <v>1382.5</v>
      </c>
      <c r="CU53" s="39">
        <v>284.39999999999998</v>
      </c>
      <c r="CV53" s="39">
        <v>575.5</v>
      </c>
      <c r="CW53" s="39">
        <v>4450.6000000000004</v>
      </c>
      <c r="CX53" s="39">
        <v>1782.5</v>
      </c>
      <c r="CY53" s="39">
        <v>268.8</v>
      </c>
      <c r="CZ53" s="39">
        <v>2399.3000000000002</v>
      </c>
      <c r="DA53" s="39">
        <v>2935.3</v>
      </c>
      <c r="DB53" s="39">
        <v>24456.1</v>
      </c>
      <c r="DC53" s="39">
        <v>2.4</v>
      </c>
      <c r="DD53" s="39">
        <v>669</v>
      </c>
      <c r="DE53" s="39">
        <v>22348.3</v>
      </c>
      <c r="DF53" s="39">
        <v>5751.6</v>
      </c>
      <c r="DG53" s="39">
        <v>5477.7</v>
      </c>
      <c r="DH53" s="39">
        <v>41.4</v>
      </c>
      <c r="DI53" s="39">
        <v>1691.4</v>
      </c>
      <c r="DJ53" s="39">
        <v>2968.1</v>
      </c>
      <c r="DK53" s="39">
        <v>8263.7999999999993</v>
      </c>
      <c r="DL53" s="39">
        <v>5682.4</v>
      </c>
      <c r="DM53" s="37">
        <v>2173.9</v>
      </c>
      <c r="DN53" s="20">
        <v>27042.799999999999</v>
      </c>
      <c r="DO53" s="20">
        <v>6707.1940000000004</v>
      </c>
      <c r="DP53" s="20">
        <v>2935.777</v>
      </c>
      <c r="DQ53" s="20">
        <v>17399.850999999999</v>
      </c>
      <c r="DR53" s="20">
        <v>2337.7379999999998</v>
      </c>
      <c r="DS53" s="20">
        <v>4369.4560000000001</v>
      </c>
      <c r="DT53" s="20">
        <v>1477.3320000000001</v>
      </c>
      <c r="DU53" s="20">
        <v>284.36700000000002</v>
      </c>
      <c r="DV53" s="20">
        <v>576.03899999999999</v>
      </c>
      <c r="DW53" s="20">
        <v>1782.5440000000001</v>
      </c>
      <c r="DX53" s="20">
        <v>268.75799999999998</v>
      </c>
      <c r="DY53" s="20">
        <v>2318.154</v>
      </c>
      <c r="DZ53" s="27">
        <v>797.01700000000005</v>
      </c>
      <c r="EA53" s="27">
        <v>109.949</v>
      </c>
      <c r="EB53" s="27">
        <v>453.34399999999999</v>
      </c>
      <c r="EC53" s="27">
        <v>54.652999999999999</v>
      </c>
      <c r="ED53" s="23">
        <v>174.23333333333332</v>
      </c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s="51" customFormat="1" ht="15.75" x14ac:dyDescent="0.25">
      <c r="A54" s="13">
        <v>2001</v>
      </c>
      <c r="B54" s="40">
        <v>44046.555</v>
      </c>
      <c r="C54" s="41">
        <v>34581.599999999999</v>
      </c>
      <c r="D54" s="25">
        <v>41079.538965161628</v>
      </c>
      <c r="E54" s="25">
        <v>38405.233965161628</v>
      </c>
      <c r="F54" s="25">
        <v>69208.423999999999</v>
      </c>
      <c r="G54" s="25">
        <v>11684.05</v>
      </c>
      <c r="H54" s="42">
        <v>36613.840387677563</v>
      </c>
      <c r="I54" s="39">
        <v>3.4</v>
      </c>
      <c r="J54" s="39">
        <v>21357.7</v>
      </c>
      <c r="K54" s="25">
        <v>663.13599999999997</v>
      </c>
      <c r="L54" s="42">
        <v>1144</v>
      </c>
      <c r="M54" s="42">
        <v>9242</v>
      </c>
      <c r="N54" s="43" t="s">
        <v>137</v>
      </c>
      <c r="O54" s="44">
        <v>3814.6895</v>
      </c>
      <c r="P54" s="25">
        <v>37590.285000000003</v>
      </c>
      <c r="Q54" s="25">
        <v>4482.2</v>
      </c>
      <c r="R54" s="45">
        <v>15382.397000000001</v>
      </c>
      <c r="S54" s="45">
        <v>17725.688999999998</v>
      </c>
      <c r="T54" s="45">
        <v>7722.0119999999997</v>
      </c>
      <c r="U54" s="45">
        <v>6247.7749999999996</v>
      </c>
      <c r="V54" s="45">
        <v>1474.2370000000001</v>
      </c>
      <c r="W54" s="46">
        <v>12159.261</v>
      </c>
      <c r="X54" s="45">
        <v>475.21100000000001</v>
      </c>
      <c r="Y54" s="45">
        <v>6756.9490000000005</v>
      </c>
      <c r="Z54" s="45">
        <v>4248.9170000000004</v>
      </c>
      <c r="AA54" s="45">
        <v>1519.3050000000001</v>
      </c>
      <c r="AB54" s="45">
        <v>988.72700000000009</v>
      </c>
      <c r="AC54" s="45">
        <v>634.93700000000001</v>
      </c>
      <c r="AD54" s="45">
        <v>353.79</v>
      </c>
      <c r="AE54" s="45">
        <v>4927.1010000000006</v>
      </c>
      <c r="AF54" s="45">
        <v>4736.9790000000003</v>
      </c>
      <c r="AG54" s="45">
        <v>51.567999999999998</v>
      </c>
      <c r="AH54" s="45">
        <v>138.554</v>
      </c>
      <c r="AI54" s="45">
        <v>111.982</v>
      </c>
      <c r="AJ54" s="45">
        <v>26.571999999999999</v>
      </c>
      <c r="AK54" s="45">
        <v>-13425.002999999997</v>
      </c>
      <c r="AL54" s="45">
        <v>55731.194000000003</v>
      </c>
      <c r="AM54" s="45">
        <v>1240.222</v>
      </c>
      <c r="AN54" s="45">
        <v>54490.972000000002</v>
      </c>
      <c r="AO54" s="45">
        <v>69156.197</v>
      </c>
      <c r="AP54" s="45">
        <v>286.34800000000001</v>
      </c>
      <c r="AQ54" s="45">
        <v>68869.849000000002</v>
      </c>
      <c r="AR54" s="32">
        <v>668.9</v>
      </c>
      <c r="AS54" s="32">
        <v>471.4</v>
      </c>
      <c r="AT54" s="32">
        <v>312.2</v>
      </c>
      <c r="AU54" s="32">
        <v>485.4</v>
      </c>
      <c r="AV54" s="32">
        <v>526</v>
      </c>
      <c r="AW54" s="32">
        <v>451.9</v>
      </c>
      <c r="AX54" s="32">
        <v>463</v>
      </c>
      <c r="AY54" s="32">
        <v>410.2</v>
      </c>
      <c r="AZ54" s="32">
        <v>603.79999999999995</v>
      </c>
      <c r="BA54" s="32">
        <v>613.5</v>
      </c>
      <c r="BB54" s="32">
        <v>682.7</v>
      </c>
      <c r="BC54" s="32">
        <v>538.6</v>
      </c>
      <c r="BD54" s="32">
        <v>262.60000000000002</v>
      </c>
      <c r="BE54" s="32">
        <v>842.2</v>
      </c>
      <c r="BF54" s="32">
        <v>471.4</v>
      </c>
      <c r="BG54" s="32">
        <v>857.5</v>
      </c>
      <c r="BH54" s="32">
        <v>589.6</v>
      </c>
      <c r="BI54" s="32">
        <v>471.4</v>
      </c>
      <c r="BJ54" s="32">
        <v>590.20000000000005</v>
      </c>
      <c r="BK54" s="47">
        <v>5584.8969999999999</v>
      </c>
      <c r="BL54" s="47">
        <v>1439.0050000000001</v>
      </c>
      <c r="BM54" s="47">
        <v>2603.9279999999999</v>
      </c>
      <c r="BN54" s="47">
        <v>710.68799999999999</v>
      </c>
      <c r="BO54" s="47">
        <v>5125.2299999999996</v>
      </c>
      <c r="BP54" s="47">
        <v>4491.6049999999996</v>
      </c>
      <c r="BQ54" s="47">
        <v>6586.5749999999998</v>
      </c>
      <c r="BR54" s="47">
        <v>2623.9270000000001</v>
      </c>
      <c r="BS54" s="47">
        <v>4552.5439999999999</v>
      </c>
      <c r="BT54" s="47">
        <v>3264.5140000000001</v>
      </c>
      <c r="BU54" s="47">
        <v>1169.7429999999999</v>
      </c>
      <c r="BV54" s="47">
        <v>376.06599999999997</v>
      </c>
      <c r="BW54" s="48">
        <v>1287.002</v>
      </c>
      <c r="BX54" s="47">
        <v>536.74300000000005</v>
      </c>
      <c r="BY54" s="47">
        <v>40352.467000000004</v>
      </c>
      <c r="BZ54" s="47">
        <v>2762.1819999999998</v>
      </c>
      <c r="CA54" s="47">
        <v>941.5</v>
      </c>
      <c r="CB54" s="47">
        <v>773.6</v>
      </c>
      <c r="CC54" s="47">
        <v>179.5</v>
      </c>
      <c r="CD54" s="47">
        <v>415.6</v>
      </c>
      <c r="CE54" s="47">
        <v>566.79999999999995</v>
      </c>
      <c r="CF54" s="47">
        <v>269</v>
      </c>
      <c r="CG54" s="47">
        <v>934.4</v>
      </c>
      <c r="CH54" s="47">
        <v>561.5</v>
      </c>
      <c r="CI54" s="47">
        <v>551.79999999999995</v>
      </c>
      <c r="CJ54" s="47">
        <v>361</v>
      </c>
      <c r="CK54" s="47">
        <v>653</v>
      </c>
      <c r="CL54" s="47">
        <v>677.2</v>
      </c>
      <c r="CM54" s="47">
        <v>748.2</v>
      </c>
      <c r="CN54" s="47">
        <v>764.9</v>
      </c>
      <c r="CO54" s="47">
        <v>483.1</v>
      </c>
      <c r="CP54" s="47">
        <v>730.3</v>
      </c>
      <c r="CQ54" s="39">
        <v>37394.703999999998</v>
      </c>
      <c r="CR54" s="39">
        <v>7198.7</v>
      </c>
      <c r="CS54" s="39">
        <v>2227</v>
      </c>
      <c r="CT54" s="39">
        <v>1263.3</v>
      </c>
      <c r="CU54" s="39">
        <v>315.89999999999998</v>
      </c>
      <c r="CV54" s="39">
        <v>647.79999999999995</v>
      </c>
      <c r="CW54" s="39">
        <v>4971.7</v>
      </c>
      <c r="CX54" s="39">
        <v>2142.6</v>
      </c>
      <c r="CY54" s="39">
        <v>378.6</v>
      </c>
      <c r="CZ54" s="39">
        <v>2450.5</v>
      </c>
      <c r="DA54" s="39">
        <v>2870.7</v>
      </c>
      <c r="DB54" s="39">
        <v>27325.403999999999</v>
      </c>
      <c r="DC54" s="39">
        <v>2.4</v>
      </c>
      <c r="DD54" s="39">
        <v>612.79999999999995</v>
      </c>
      <c r="DE54" s="39">
        <v>27389.8</v>
      </c>
      <c r="DF54" s="39">
        <v>5730</v>
      </c>
      <c r="DG54" s="39">
        <v>5991.9</v>
      </c>
      <c r="DH54" s="39">
        <v>44.5</v>
      </c>
      <c r="DI54" s="39">
        <v>1578.4</v>
      </c>
      <c r="DJ54" s="39">
        <v>3158.5</v>
      </c>
      <c r="DK54" s="39">
        <v>9251.7999999999993</v>
      </c>
      <c r="DL54" s="39">
        <v>5985.8</v>
      </c>
      <c r="DM54" s="37">
        <v>2202.1999999999998</v>
      </c>
      <c r="DN54" s="20">
        <v>29149.3</v>
      </c>
      <c r="DO54" s="20">
        <v>7322.375</v>
      </c>
      <c r="DP54" s="20">
        <v>2870.6869999999999</v>
      </c>
      <c r="DQ54" s="20">
        <v>18956.263999999999</v>
      </c>
      <c r="DR54" s="20">
        <v>2350.154</v>
      </c>
      <c r="DS54" s="20">
        <v>4972.2209999999995</v>
      </c>
      <c r="DT54" s="20">
        <v>1386.16</v>
      </c>
      <c r="DU54" s="20">
        <v>315.887</v>
      </c>
      <c r="DV54" s="20">
        <v>648.10699999999997</v>
      </c>
      <c r="DW54" s="20">
        <v>2142.6080000000002</v>
      </c>
      <c r="DX54" s="20">
        <v>379.12200000000001</v>
      </c>
      <c r="DY54" s="20">
        <v>2450.491</v>
      </c>
      <c r="DZ54" s="27">
        <v>961.25599999999997</v>
      </c>
      <c r="EA54" s="27">
        <v>132.15</v>
      </c>
      <c r="EB54" s="27">
        <v>477.74900000000002</v>
      </c>
      <c r="EC54" s="27">
        <v>53.854999999999997</v>
      </c>
      <c r="ED54" s="49">
        <v>188.56666666666669</v>
      </c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  <c r="IV54" s="50"/>
    </row>
    <row r="55" spans="1:256" s="9" customFormat="1" ht="15.75" x14ac:dyDescent="0.25">
      <c r="A55" s="13">
        <v>2002</v>
      </c>
      <c r="B55" s="52">
        <v>45071.324000000001</v>
      </c>
      <c r="C55" s="41">
        <v>35852.9</v>
      </c>
      <c r="D55" s="25">
        <v>42038.622172584939</v>
      </c>
      <c r="E55" s="25">
        <v>39251.301172584936</v>
      </c>
      <c r="F55" s="25">
        <v>71623.517999999996</v>
      </c>
      <c r="G55" s="25">
        <v>11355.645</v>
      </c>
      <c r="H55" s="42">
        <v>37404.457426890833</v>
      </c>
      <c r="I55" s="39">
        <v>3.4</v>
      </c>
      <c r="J55" s="53">
        <v>21858.6</v>
      </c>
      <c r="K55" s="25">
        <v>644.59</v>
      </c>
      <c r="L55" s="54">
        <v>1152</v>
      </c>
      <c r="M55" s="54">
        <v>9262.349833353428</v>
      </c>
      <c r="N55" s="43" t="s">
        <v>137</v>
      </c>
      <c r="O55" s="55">
        <v>3821.2375000000002</v>
      </c>
      <c r="P55" s="25">
        <v>38844.851000000002</v>
      </c>
      <c r="Q55" s="45">
        <v>4611.96</v>
      </c>
      <c r="R55" s="45">
        <v>15392.684999999999</v>
      </c>
      <c r="S55" s="45">
        <v>18840.205999999998</v>
      </c>
      <c r="T55" s="45">
        <v>8356.1139999999996</v>
      </c>
      <c r="U55" s="45">
        <v>6763.7489999999998</v>
      </c>
      <c r="V55" s="45">
        <v>1592.365</v>
      </c>
      <c r="W55" s="46">
        <v>11598.595000000001</v>
      </c>
      <c r="X55" s="45">
        <v>242.95</v>
      </c>
      <c r="Y55" s="45">
        <v>6491.2250000000004</v>
      </c>
      <c r="Z55" s="45">
        <v>4087.192</v>
      </c>
      <c r="AA55" s="45">
        <v>1286.6669999999999</v>
      </c>
      <c r="AB55" s="45">
        <v>1117.366</v>
      </c>
      <c r="AC55" s="45">
        <v>811.91399999999999</v>
      </c>
      <c r="AD55" s="45">
        <v>305.452</v>
      </c>
      <c r="AE55" s="45">
        <v>4864.42</v>
      </c>
      <c r="AF55" s="45">
        <v>4671.6930000000002</v>
      </c>
      <c r="AG55" s="45">
        <v>61.561</v>
      </c>
      <c r="AH55" s="45">
        <v>131.166</v>
      </c>
      <c r="AI55" s="45">
        <v>100.63</v>
      </c>
      <c r="AJ55" s="45">
        <v>30.536000000000001</v>
      </c>
      <c r="AK55" s="45">
        <v>-13728.235999999997</v>
      </c>
      <c r="AL55" s="45">
        <v>56103.59</v>
      </c>
      <c r="AM55" s="45">
        <v>1298.5820000000001</v>
      </c>
      <c r="AN55" s="45">
        <v>54805.008000000002</v>
      </c>
      <c r="AO55" s="45">
        <v>69831.826000000001</v>
      </c>
      <c r="AP55" s="45">
        <v>279.423</v>
      </c>
      <c r="AQ55" s="45">
        <v>69552.403000000006</v>
      </c>
      <c r="AR55" s="32">
        <v>686.8</v>
      </c>
      <c r="AS55" s="32">
        <v>474.9</v>
      </c>
      <c r="AT55" s="32">
        <v>320.8</v>
      </c>
      <c r="AU55" s="32">
        <v>481.9</v>
      </c>
      <c r="AV55" s="32">
        <v>531.1</v>
      </c>
      <c r="AW55" s="32">
        <v>463.4</v>
      </c>
      <c r="AX55" s="32">
        <v>476</v>
      </c>
      <c r="AY55" s="32">
        <v>416.8</v>
      </c>
      <c r="AZ55" s="32">
        <v>619.4</v>
      </c>
      <c r="BA55" s="32">
        <v>621.5</v>
      </c>
      <c r="BB55" s="32">
        <v>687.8</v>
      </c>
      <c r="BC55" s="32">
        <v>550.6</v>
      </c>
      <c r="BD55" s="32">
        <v>259.39999999999998</v>
      </c>
      <c r="BE55" s="32">
        <v>869.8</v>
      </c>
      <c r="BF55" s="32">
        <v>474.9</v>
      </c>
      <c r="BG55" s="32">
        <v>887.3</v>
      </c>
      <c r="BH55" s="32">
        <v>594.70000000000005</v>
      </c>
      <c r="BI55" s="32">
        <v>474.9</v>
      </c>
      <c r="BJ55" s="32">
        <v>595.29999999999995</v>
      </c>
      <c r="BK55" s="47">
        <v>5568.7780000000002</v>
      </c>
      <c r="BL55" s="47">
        <v>1435.163</v>
      </c>
      <c r="BM55" s="47">
        <v>2653.8890000000001</v>
      </c>
      <c r="BN55" s="47">
        <v>774.94399999999996</v>
      </c>
      <c r="BO55" s="47">
        <v>5642.482</v>
      </c>
      <c r="BP55" s="47">
        <v>4353.29</v>
      </c>
      <c r="BQ55" s="47">
        <v>6768.8140000000003</v>
      </c>
      <c r="BR55" s="47">
        <v>2683.2809999999999</v>
      </c>
      <c r="BS55" s="47">
        <v>4762.415</v>
      </c>
      <c r="BT55" s="47">
        <v>3313.002</v>
      </c>
      <c r="BU55" s="47">
        <v>1311.018</v>
      </c>
      <c r="BV55" s="47">
        <v>375.459</v>
      </c>
      <c r="BW55" s="48">
        <v>1160.1759999999999</v>
      </c>
      <c r="BX55" s="47">
        <v>558.54300000000001</v>
      </c>
      <c r="BY55" s="47">
        <v>41361.254000000001</v>
      </c>
      <c r="BZ55" s="47">
        <v>2516.4029999999998</v>
      </c>
      <c r="CA55" s="47">
        <v>984.3</v>
      </c>
      <c r="CB55" s="47">
        <v>815</v>
      </c>
      <c r="CC55" s="47">
        <v>173.4</v>
      </c>
      <c r="CD55" s="47">
        <v>418.9</v>
      </c>
      <c r="CE55" s="47">
        <v>592.29999999999995</v>
      </c>
      <c r="CF55" s="47">
        <v>262.60000000000002</v>
      </c>
      <c r="CG55" s="47">
        <v>953.1</v>
      </c>
      <c r="CH55" s="47">
        <v>512.79999999999995</v>
      </c>
      <c r="CI55" s="47">
        <v>542.4</v>
      </c>
      <c r="CJ55" s="47">
        <v>381.3</v>
      </c>
      <c r="CK55" s="47">
        <v>676.3</v>
      </c>
      <c r="CL55" s="47">
        <v>707.6</v>
      </c>
      <c r="CM55" s="47">
        <v>745.1</v>
      </c>
      <c r="CN55" s="47">
        <v>799.2</v>
      </c>
      <c r="CO55" s="47">
        <v>485.4</v>
      </c>
      <c r="CP55" s="47">
        <v>735.4</v>
      </c>
      <c r="CQ55" s="39">
        <v>36740.6</v>
      </c>
      <c r="CR55" s="39">
        <v>7294.6</v>
      </c>
      <c r="CS55" s="39">
        <v>2195.6999999999998</v>
      </c>
      <c r="CT55" s="39">
        <v>1323.9</v>
      </c>
      <c r="CU55" s="39">
        <v>257.7</v>
      </c>
      <c r="CV55" s="39">
        <v>614.1</v>
      </c>
      <c r="CW55" s="39">
        <v>5098.8999999999996</v>
      </c>
      <c r="CX55" s="39">
        <v>1970</v>
      </c>
      <c r="CY55" s="39">
        <v>347.3</v>
      </c>
      <c r="CZ55" s="39">
        <v>2781.6</v>
      </c>
      <c r="DA55" s="39">
        <v>2730</v>
      </c>
      <c r="DB55" s="39">
        <v>26716</v>
      </c>
      <c r="DC55" s="39">
        <v>2.2000000000000002</v>
      </c>
      <c r="DD55" s="39">
        <v>544.6</v>
      </c>
      <c r="DE55" s="39">
        <v>29454</v>
      </c>
      <c r="DF55" s="39">
        <v>5960.3</v>
      </c>
      <c r="DG55" s="39">
        <v>6302.8</v>
      </c>
      <c r="DH55" s="39">
        <v>40.5</v>
      </c>
      <c r="DI55" s="39">
        <v>1439.3</v>
      </c>
      <c r="DJ55" s="39">
        <v>3388.9</v>
      </c>
      <c r="DK55" s="39">
        <v>9200.4</v>
      </c>
      <c r="DL55" s="39">
        <v>6074.4</v>
      </c>
      <c r="DM55" s="56">
        <v>2469.9870000000001</v>
      </c>
      <c r="DN55" s="20">
        <v>28984.6</v>
      </c>
      <c r="DO55" s="20">
        <v>7434.4260000000004</v>
      </c>
      <c r="DP55" s="20">
        <v>2730.4540000000002</v>
      </c>
      <c r="DQ55" s="20">
        <v>18819.712</v>
      </c>
      <c r="DR55" s="20">
        <v>2335.3870000000002</v>
      </c>
      <c r="DS55" s="20">
        <v>5099.0389999999998</v>
      </c>
      <c r="DT55" s="20">
        <v>1463.34</v>
      </c>
      <c r="DU55" s="20">
        <v>257.69299999999998</v>
      </c>
      <c r="DV55" s="20">
        <v>614.35299999999995</v>
      </c>
      <c r="DW55" s="20">
        <v>1970.0419999999999</v>
      </c>
      <c r="DX55" s="20">
        <v>347.44099999999997</v>
      </c>
      <c r="DY55" s="20">
        <v>2781.556</v>
      </c>
      <c r="DZ55" s="57">
        <v>947.03499999999997</v>
      </c>
      <c r="EA55" s="57">
        <v>126.541</v>
      </c>
      <c r="EB55" s="57">
        <v>488.12799999999999</v>
      </c>
      <c r="EC55" s="57">
        <v>49.555999999999997</v>
      </c>
      <c r="ED55" s="58">
        <v>197.1</v>
      </c>
      <c r="EE55" s="59"/>
      <c r="EF55" s="59"/>
      <c r="EG55" s="59"/>
      <c r="EH55" s="59"/>
      <c r="EI55" s="59"/>
      <c r="EJ55" s="59"/>
      <c r="EK55" s="59"/>
      <c r="EL55" s="59"/>
      <c r="EM55" s="59"/>
      <c r="EN55" s="59"/>
    </row>
    <row r="56" spans="1:256" s="9" customFormat="1" ht="15.75" x14ac:dyDescent="0.25">
      <c r="A56" s="13">
        <v>2003</v>
      </c>
      <c r="B56" s="52">
        <v>47479.423999999999</v>
      </c>
      <c r="C56" s="41">
        <v>38045.300000000003</v>
      </c>
      <c r="D56" s="25">
        <v>44215.6</v>
      </c>
      <c r="E56" s="25">
        <v>41119.650999999998</v>
      </c>
      <c r="F56" s="25">
        <v>74827.414999999994</v>
      </c>
      <c r="G56" s="25">
        <v>11362.16</v>
      </c>
      <c r="H56" s="42">
        <v>38147.831863751664</v>
      </c>
      <c r="I56" s="39">
        <v>3.3</v>
      </c>
      <c r="J56" s="53">
        <v>22670.222000000002</v>
      </c>
      <c r="K56" s="25">
        <v>678</v>
      </c>
      <c r="L56" s="54">
        <v>1188</v>
      </c>
      <c r="M56" s="54">
        <v>8986.4462292547832</v>
      </c>
      <c r="N56" s="43" t="s">
        <v>137</v>
      </c>
      <c r="O56" s="55">
        <v>3824.8980000000001</v>
      </c>
      <c r="P56" s="25">
        <v>40973.410000000003</v>
      </c>
      <c r="Q56" s="45">
        <v>4614.1189999999997</v>
      </c>
      <c r="R56" s="45">
        <v>16048.679</v>
      </c>
      <c r="S56" s="45">
        <v>20310.612000000001</v>
      </c>
      <c r="T56" s="45">
        <v>8733.4920000000002</v>
      </c>
      <c r="U56" s="45">
        <v>7022.2340000000004</v>
      </c>
      <c r="V56" s="45">
        <v>1711.258</v>
      </c>
      <c r="W56" s="46">
        <v>11619.063</v>
      </c>
      <c r="X56" s="45">
        <v>256.90300000000002</v>
      </c>
      <c r="Y56" s="45">
        <v>6334.6189999999997</v>
      </c>
      <c r="Z56" s="45">
        <v>3809.2339999999999</v>
      </c>
      <c r="AA56" s="45">
        <v>1377.403</v>
      </c>
      <c r="AB56" s="45">
        <v>1147.982</v>
      </c>
      <c r="AC56" s="45">
        <v>844</v>
      </c>
      <c r="AD56" s="45">
        <v>303.98200000000003</v>
      </c>
      <c r="AE56" s="45">
        <v>5027.5410000000002</v>
      </c>
      <c r="AF56" s="45">
        <v>4760.0730000000003</v>
      </c>
      <c r="AG56" s="45">
        <v>57.637999999999998</v>
      </c>
      <c r="AH56" s="45">
        <v>209.9</v>
      </c>
      <c r="AI56" s="45">
        <v>177.45</v>
      </c>
      <c r="AJ56" s="45">
        <v>32.380000000000003</v>
      </c>
      <c r="AK56" s="45">
        <v>-13846.54099999999</v>
      </c>
      <c r="AL56" s="45">
        <v>62962.461000000003</v>
      </c>
      <c r="AM56" s="45">
        <v>1326.9549999999999</v>
      </c>
      <c r="AN56" s="45">
        <v>61635.506000000001</v>
      </c>
      <c r="AO56" s="45">
        <v>76809.001999999993</v>
      </c>
      <c r="AP56" s="45">
        <v>279.47300000000001</v>
      </c>
      <c r="AQ56" s="45">
        <v>76529.528999999995</v>
      </c>
      <c r="AR56" s="32">
        <v>708.4</v>
      </c>
      <c r="AS56" s="32">
        <v>483</v>
      </c>
      <c r="AT56" s="32">
        <v>325.89999999999998</v>
      </c>
      <c r="AU56" s="32">
        <v>496.2</v>
      </c>
      <c r="AV56" s="32">
        <v>529.9</v>
      </c>
      <c r="AW56" s="32">
        <v>472.6</v>
      </c>
      <c r="AX56" s="32">
        <v>489.8</v>
      </c>
      <c r="AY56" s="32">
        <v>413.1</v>
      </c>
      <c r="AZ56" s="32">
        <v>620.70000000000005</v>
      </c>
      <c r="BA56" s="32">
        <v>622.79999999999995</v>
      </c>
      <c r="BB56" s="32">
        <v>698.7</v>
      </c>
      <c r="BC56" s="32">
        <v>547.79999999999995</v>
      </c>
      <c r="BD56" s="32">
        <v>251.7</v>
      </c>
      <c r="BE56" s="32">
        <v>885.3</v>
      </c>
      <c r="BF56" s="32">
        <v>483</v>
      </c>
      <c r="BG56" s="32">
        <v>901.5</v>
      </c>
      <c r="BH56" s="32">
        <v>609</v>
      </c>
      <c r="BI56" s="32">
        <v>483</v>
      </c>
      <c r="BJ56" s="32">
        <v>609.6</v>
      </c>
      <c r="BK56" s="47">
        <v>5983.98</v>
      </c>
      <c r="BL56" s="47">
        <v>1513.4390000000001</v>
      </c>
      <c r="BM56" s="47">
        <v>2693.6489999999999</v>
      </c>
      <c r="BN56" s="47">
        <v>752.75</v>
      </c>
      <c r="BO56" s="47">
        <v>6093.0709999999999</v>
      </c>
      <c r="BP56" s="47">
        <v>4569.13</v>
      </c>
      <c r="BQ56" s="47">
        <v>6960.4189999999999</v>
      </c>
      <c r="BR56" s="47">
        <v>2881.529</v>
      </c>
      <c r="BS56" s="47">
        <v>4870.3530000000001</v>
      </c>
      <c r="BT56" s="47">
        <v>3800.078</v>
      </c>
      <c r="BU56" s="47">
        <v>1345.336</v>
      </c>
      <c r="BV56" s="47">
        <v>418.755</v>
      </c>
      <c r="BW56" s="48">
        <v>1274.2360000000001</v>
      </c>
      <c r="BX56" s="47">
        <v>520.03</v>
      </c>
      <c r="BY56" s="47">
        <v>43676.754999999997</v>
      </c>
      <c r="BZ56" s="47">
        <v>2703.3429999999998</v>
      </c>
      <c r="CA56" s="47">
        <v>1030.5999999999999</v>
      </c>
      <c r="CB56" s="47">
        <v>955</v>
      </c>
      <c r="CC56" s="47">
        <v>171.8</v>
      </c>
      <c r="CD56" s="47">
        <v>424.7</v>
      </c>
      <c r="CE56" s="47">
        <v>611.6</v>
      </c>
      <c r="CF56" s="47">
        <v>271.5</v>
      </c>
      <c r="CG56" s="47">
        <v>968.8</v>
      </c>
      <c r="CH56" s="47">
        <v>461.1</v>
      </c>
      <c r="CI56" s="47">
        <v>561.70000000000005</v>
      </c>
      <c r="CJ56" s="47">
        <v>391.6</v>
      </c>
      <c r="CK56" s="47">
        <v>695.3</v>
      </c>
      <c r="CL56" s="47">
        <v>764.7</v>
      </c>
      <c r="CM56" s="47">
        <v>775.3</v>
      </c>
      <c r="CN56" s="47">
        <v>863.7</v>
      </c>
      <c r="CO56" s="47">
        <v>495.4</v>
      </c>
      <c r="CP56" s="47">
        <v>811.2</v>
      </c>
      <c r="CQ56" s="39">
        <v>42506.7</v>
      </c>
      <c r="CR56" s="39">
        <v>7278.0939999999991</v>
      </c>
      <c r="CS56" s="39">
        <v>2354.4359999999997</v>
      </c>
      <c r="CT56" s="39">
        <v>1449.1869999999999</v>
      </c>
      <c r="CU56" s="39">
        <v>261.56</v>
      </c>
      <c r="CV56" s="39">
        <v>643.68899999999996</v>
      </c>
      <c r="CW56" s="39">
        <v>4923.6579999999994</v>
      </c>
      <c r="CX56" s="39">
        <v>1969.123</v>
      </c>
      <c r="CY56" s="39">
        <v>256.45299999999997</v>
      </c>
      <c r="CZ56" s="39">
        <v>2698.0819999999999</v>
      </c>
      <c r="DA56" s="39">
        <v>2855.674</v>
      </c>
      <c r="DB56" s="39">
        <v>32373</v>
      </c>
      <c r="DC56" s="39">
        <v>3.1659999999999999</v>
      </c>
      <c r="DD56" s="39">
        <v>603.75</v>
      </c>
      <c r="DE56" s="39">
        <v>29760.485000000001</v>
      </c>
      <c r="DF56" s="39">
        <v>6288.5039999999999</v>
      </c>
      <c r="DG56" s="39">
        <v>6947.5810000000001</v>
      </c>
      <c r="DH56" s="39">
        <v>39.700000000000003</v>
      </c>
      <c r="DI56" s="39">
        <v>1592.5</v>
      </c>
      <c r="DJ56" s="39">
        <v>3541.9459999999999</v>
      </c>
      <c r="DK56" s="39">
        <v>10410.558000000001</v>
      </c>
      <c r="DL56" s="39">
        <v>6208.3310000000001</v>
      </c>
      <c r="DM56" s="56">
        <v>2460.366</v>
      </c>
      <c r="DN56" s="60">
        <v>33749.696112999998</v>
      </c>
      <c r="DO56" s="39">
        <v>7378.5</v>
      </c>
      <c r="DP56" s="60">
        <v>2855.9</v>
      </c>
      <c r="DQ56" s="60">
        <v>23515.3</v>
      </c>
      <c r="DR56" s="60">
        <v>2454</v>
      </c>
      <c r="DS56" s="60">
        <v>4924.5</v>
      </c>
      <c r="DT56" s="60">
        <v>1548</v>
      </c>
      <c r="DU56" s="60">
        <v>261.60000000000002</v>
      </c>
      <c r="DV56" s="60">
        <v>644.4</v>
      </c>
      <c r="DW56" s="60">
        <v>1969.2</v>
      </c>
      <c r="DX56" s="60">
        <v>257.2</v>
      </c>
      <c r="DY56" s="60">
        <v>2698.1</v>
      </c>
      <c r="DZ56" s="57">
        <v>917.94100000000003</v>
      </c>
      <c r="EA56" s="57">
        <v>110.29</v>
      </c>
      <c r="EB56" s="57">
        <v>595.49800000000005</v>
      </c>
      <c r="EC56" s="57">
        <v>48.186999999999998</v>
      </c>
      <c r="ED56" s="61">
        <v>212.9</v>
      </c>
      <c r="EE56" s="59"/>
      <c r="EF56" s="59"/>
      <c r="EG56" s="59"/>
      <c r="EH56" s="59"/>
      <c r="EI56" s="59"/>
      <c r="EJ56" s="59"/>
      <c r="EK56" s="59"/>
      <c r="EL56" s="59"/>
      <c r="EM56" s="59"/>
      <c r="EN56" s="59"/>
    </row>
    <row r="57" spans="1:256" s="9" customFormat="1" ht="15.75" x14ac:dyDescent="0.25">
      <c r="A57" s="13">
        <v>2004</v>
      </c>
      <c r="B57" s="52">
        <v>50708.69</v>
      </c>
      <c r="C57" s="41">
        <v>40517.300000000003</v>
      </c>
      <c r="D57" s="25">
        <v>45565.866000000002</v>
      </c>
      <c r="E57" s="25">
        <v>42475.735999999997</v>
      </c>
      <c r="F57" s="25">
        <v>79209.388000000006</v>
      </c>
      <c r="G57" s="25">
        <v>11961.153</v>
      </c>
      <c r="H57" s="42">
        <v>39296.455847943012</v>
      </c>
      <c r="I57" s="39">
        <v>3.3</v>
      </c>
      <c r="J57" s="53">
        <v>24016.371999999999</v>
      </c>
      <c r="K57" s="25" t="s">
        <v>137</v>
      </c>
      <c r="L57" s="54">
        <v>1206</v>
      </c>
      <c r="M57" s="54">
        <v>9120.0882507746919</v>
      </c>
      <c r="N57" s="43" t="s">
        <v>137</v>
      </c>
      <c r="O57" s="55">
        <v>3826.4865</v>
      </c>
      <c r="P57" s="25">
        <v>43396.008000000002</v>
      </c>
      <c r="Q57" s="45">
        <v>4747.5</v>
      </c>
      <c r="R57" s="45">
        <v>16755.3</v>
      </c>
      <c r="S57" s="45">
        <v>21893.200000000001</v>
      </c>
      <c r="T57" s="45">
        <v>9100.7999999999993</v>
      </c>
      <c r="U57" s="45">
        <v>7379.4</v>
      </c>
      <c r="V57" s="45">
        <v>1721.4</v>
      </c>
      <c r="W57" s="46">
        <v>12303.3</v>
      </c>
      <c r="X57" s="45">
        <v>342.11099999999999</v>
      </c>
      <c r="Y57" s="45">
        <v>6595.9</v>
      </c>
      <c r="Z57" s="45">
        <v>3872.8</v>
      </c>
      <c r="AA57" s="45">
        <v>1658.6</v>
      </c>
      <c r="AB57" s="45">
        <v>1064.5999999999999</v>
      </c>
      <c r="AC57" s="45">
        <v>719.6</v>
      </c>
      <c r="AD57" s="45">
        <v>344.947</v>
      </c>
      <c r="AE57" s="45">
        <v>5365.2</v>
      </c>
      <c r="AF57" s="45">
        <v>5079.1000000000004</v>
      </c>
      <c r="AG57" s="45">
        <v>67.8</v>
      </c>
      <c r="AH57" s="45">
        <v>218.4</v>
      </c>
      <c r="AI57" s="45">
        <v>185.2</v>
      </c>
      <c r="AJ57" s="45">
        <v>33.156999999999996</v>
      </c>
      <c r="AK57" s="45">
        <v>-14091.4</v>
      </c>
      <c r="AL57" s="45">
        <v>66705.100000000006</v>
      </c>
      <c r="AM57" s="45">
        <v>1294.9000000000001</v>
      </c>
      <c r="AN57" s="45">
        <v>65410.2</v>
      </c>
      <c r="AO57" s="45">
        <v>80796.5</v>
      </c>
      <c r="AP57" s="45">
        <v>335.5</v>
      </c>
      <c r="AQ57" s="45">
        <v>80460.899999999994</v>
      </c>
      <c r="AR57" s="32">
        <v>736.4</v>
      </c>
      <c r="AS57" s="32">
        <v>490.5</v>
      </c>
      <c r="AT57" s="32">
        <v>331.7</v>
      </c>
      <c r="AU57" s="32">
        <v>498.5</v>
      </c>
      <c r="AV57" s="32">
        <v>540</v>
      </c>
      <c r="AW57" s="32">
        <v>489.7</v>
      </c>
      <c r="AX57" s="32">
        <v>506.8</v>
      </c>
      <c r="AY57" s="32">
        <v>427.7</v>
      </c>
      <c r="AZ57" s="32">
        <v>610.5</v>
      </c>
      <c r="BA57" s="32">
        <v>616.29999999999995</v>
      </c>
      <c r="BB57" s="32">
        <v>720.3</v>
      </c>
      <c r="BC57" s="32">
        <v>523.4</v>
      </c>
      <c r="BD57" s="32">
        <v>241.5</v>
      </c>
      <c r="BE57" s="32">
        <v>902.8</v>
      </c>
      <c r="BF57" s="32">
        <v>490.5</v>
      </c>
      <c r="BG57" s="32">
        <v>918.1</v>
      </c>
      <c r="BH57" s="32">
        <v>611</v>
      </c>
      <c r="BI57" s="32">
        <v>490.5</v>
      </c>
      <c r="BJ57" s="32">
        <v>611.70000000000005</v>
      </c>
      <c r="BK57" s="47">
        <v>6061.2</v>
      </c>
      <c r="BL57" s="47">
        <v>1540.8489999999999</v>
      </c>
      <c r="BM57" s="47">
        <v>2851.9</v>
      </c>
      <c r="BN57" s="47">
        <v>782.2</v>
      </c>
      <c r="BO57" s="47">
        <v>6549.4</v>
      </c>
      <c r="BP57" s="47">
        <v>4773.3999999999996</v>
      </c>
      <c r="BQ57" s="47">
        <v>7162.5</v>
      </c>
      <c r="BR57" s="47">
        <v>2962.7</v>
      </c>
      <c r="BS57" s="47">
        <v>5283.7219999999998</v>
      </c>
      <c r="BT57" s="47">
        <v>4401.8999999999996</v>
      </c>
      <c r="BU57" s="47">
        <v>1589.3</v>
      </c>
      <c r="BV57" s="47">
        <v>473.32400000000001</v>
      </c>
      <c r="BW57" s="48">
        <v>1450.1179999999999</v>
      </c>
      <c r="BX57" s="47">
        <v>565.70000000000005</v>
      </c>
      <c r="BY57" s="47">
        <v>46448.6</v>
      </c>
      <c r="BZ57" s="47">
        <v>3052.57</v>
      </c>
      <c r="CA57" s="47">
        <v>1086.2</v>
      </c>
      <c r="CB57" s="47">
        <v>961</v>
      </c>
      <c r="CC57" s="47">
        <v>171.7</v>
      </c>
      <c r="CD57" s="47">
        <v>427.4</v>
      </c>
      <c r="CE57" s="47">
        <v>628.1</v>
      </c>
      <c r="CF57" s="47">
        <v>272.60000000000002</v>
      </c>
      <c r="CG57" s="47">
        <v>987.9</v>
      </c>
      <c r="CH57" s="47">
        <v>467.8</v>
      </c>
      <c r="CI57" s="47">
        <v>584.29999999999995</v>
      </c>
      <c r="CJ57" s="47">
        <v>404.9</v>
      </c>
      <c r="CK57" s="47">
        <v>707.6</v>
      </c>
      <c r="CL57" s="47">
        <v>832.9</v>
      </c>
      <c r="CM57" s="47">
        <v>802.8</v>
      </c>
      <c r="CN57" s="47">
        <v>940.8</v>
      </c>
      <c r="CO57" s="47">
        <v>503.3</v>
      </c>
      <c r="CP57" s="47">
        <v>800.2</v>
      </c>
      <c r="CQ57" s="39">
        <v>44910.3</v>
      </c>
      <c r="CR57" s="39">
        <v>7179.2</v>
      </c>
      <c r="CS57" s="39">
        <v>2370.9</v>
      </c>
      <c r="CT57" s="39">
        <v>1427.5</v>
      </c>
      <c r="CU57" s="39">
        <v>300.10000000000002</v>
      </c>
      <c r="CV57" s="39">
        <v>643.29999999999995</v>
      </c>
      <c r="CW57" s="39">
        <v>4808.3</v>
      </c>
      <c r="CX57" s="39">
        <v>2059.1999999999998</v>
      </c>
      <c r="CY57" s="39">
        <v>322.7</v>
      </c>
      <c r="CZ57" s="39">
        <v>2426.4</v>
      </c>
      <c r="DA57" s="39">
        <v>3081.9</v>
      </c>
      <c r="DB57" s="39">
        <v>34649.199999999997</v>
      </c>
      <c r="DC57" s="39">
        <v>4.3490000000000002</v>
      </c>
      <c r="DD57" s="39">
        <v>697.24800000000005</v>
      </c>
      <c r="DE57" s="39">
        <v>31404.870999999999</v>
      </c>
      <c r="DF57" s="39">
        <v>6804.3680000000004</v>
      </c>
      <c r="DG57" s="39">
        <v>7388.5</v>
      </c>
      <c r="DH57" s="39">
        <v>41.747</v>
      </c>
      <c r="DI57" s="39">
        <v>1705.838</v>
      </c>
      <c r="DJ57" s="39">
        <v>3649.4879999999998</v>
      </c>
      <c r="DK57" s="39">
        <v>10786.954</v>
      </c>
      <c r="DL57" s="39">
        <v>6539.0110000000004</v>
      </c>
      <c r="DM57" s="56">
        <v>2351.1379999999999</v>
      </c>
      <c r="DN57" s="60">
        <v>38897.599999999999</v>
      </c>
      <c r="DO57" s="39">
        <v>7277.0290000000005</v>
      </c>
      <c r="DP57" s="60">
        <v>3082.1970000000001</v>
      </c>
      <c r="DQ57" s="60">
        <v>28538.363000000001</v>
      </c>
      <c r="DR57" s="60">
        <v>2467.1420000000003</v>
      </c>
      <c r="DS57" s="60">
        <v>4809.8870000000006</v>
      </c>
      <c r="DT57" s="60">
        <v>1522.635</v>
      </c>
      <c r="DU57" s="60">
        <v>300.10000000000002</v>
      </c>
      <c r="DV57" s="60">
        <v>644.40700000000004</v>
      </c>
      <c r="DW57" s="60">
        <v>2059.2840000000001</v>
      </c>
      <c r="DX57" s="60">
        <v>324.15499999999997</v>
      </c>
      <c r="DY57" s="60">
        <v>2426.4479999999999</v>
      </c>
      <c r="DZ57" s="57">
        <v>941.38300000000004</v>
      </c>
      <c r="EA57" s="57">
        <v>113.065</v>
      </c>
      <c r="EB57" s="57">
        <v>599.46600000000001</v>
      </c>
      <c r="EC57" s="57">
        <v>47.268999999999998</v>
      </c>
      <c r="ED57" s="61">
        <v>231.9</v>
      </c>
      <c r="EE57" s="59"/>
      <c r="EF57" s="59"/>
      <c r="EG57" s="59"/>
      <c r="EH57" s="59"/>
      <c r="EI57" s="59"/>
      <c r="EJ57" s="59"/>
      <c r="EK57" s="59"/>
      <c r="EL57" s="59"/>
      <c r="EM57" s="59"/>
      <c r="EN57" s="59"/>
    </row>
    <row r="58" spans="1:256" s="9" customFormat="1" ht="15.75" x14ac:dyDescent="0.25">
      <c r="A58" s="13">
        <v>2005</v>
      </c>
      <c r="B58" s="52">
        <v>53752.39</v>
      </c>
      <c r="C58" s="41">
        <v>43483.8</v>
      </c>
      <c r="D58" s="25">
        <v>48820.205147880391</v>
      </c>
      <c r="E58" s="25">
        <v>45487.602039880403</v>
      </c>
      <c r="F58" s="25">
        <v>82808.535999999993</v>
      </c>
      <c r="G58" s="25">
        <v>11901.543</v>
      </c>
      <c r="H58" s="42">
        <v>42129.085119715193</v>
      </c>
      <c r="I58" s="39">
        <v>3.3</v>
      </c>
      <c r="J58" s="53">
        <v>25393.107</v>
      </c>
      <c r="K58" s="25" t="s">
        <v>137</v>
      </c>
      <c r="L58" s="54">
        <v>1238</v>
      </c>
      <c r="M58" s="54">
        <v>8957.7435258630558</v>
      </c>
      <c r="N58" s="43" t="s">
        <v>137</v>
      </c>
      <c r="O58" s="55">
        <v>3824.12</v>
      </c>
      <c r="P58" s="25">
        <v>46535.446000000004</v>
      </c>
      <c r="Q58" s="45">
        <v>5512.799</v>
      </c>
      <c r="R58" s="45">
        <v>17976.752</v>
      </c>
      <c r="S58" s="45">
        <v>23045.895</v>
      </c>
      <c r="T58" s="45">
        <v>10065.444</v>
      </c>
      <c r="U58" s="45">
        <v>8244.0509999999995</v>
      </c>
      <c r="V58" s="45">
        <v>1821.393</v>
      </c>
      <c r="W58" s="46">
        <v>12248.530999999999</v>
      </c>
      <c r="X58" s="45">
        <v>346.988</v>
      </c>
      <c r="Y58" s="45">
        <v>6513.607</v>
      </c>
      <c r="Z58" s="45">
        <v>3641.1129999999998</v>
      </c>
      <c r="AA58" s="45">
        <v>1770.492</v>
      </c>
      <c r="AB58" s="45">
        <v>1102.002</v>
      </c>
      <c r="AC58" s="45">
        <v>679.73</v>
      </c>
      <c r="AD58" s="45">
        <v>422.27199999999999</v>
      </c>
      <c r="AE58" s="45">
        <v>5387.9359999999997</v>
      </c>
      <c r="AF58" s="45">
        <v>5147.18</v>
      </c>
      <c r="AG58" s="45">
        <v>90.484999999999999</v>
      </c>
      <c r="AH58" s="45">
        <v>150.27100000000002</v>
      </c>
      <c r="AI58" s="45">
        <v>114.15900000000001</v>
      </c>
      <c r="AJ58" s="45">
        <v>36.112000000000002</v>
      </c>
      <c r="AK58" s="45">
        <v>-15097.031999999992</v>
      </c>
      <c r="AL58" s="45">
        <v>68552.53300000001</v>
      </c>
      <c r="AM58" s="45">
        <v>1468.623</v>
      </c>
      <c r="AN58" s="45">
        <v>67083.91</v>
      </c>
      <c r="AO58" s="45">
        <v>83649.565000000002</v>
      </c>
      <c r="AP58" s="45">
        <v>305.45400000000001</v>
      </c>
      <c r="AQ58" s="45">
        <v>83344.111000000004</v>
      </c>
      <c r="AR58" s="32">
        <v>765.7</v>
      </c>
      <c r="AS58" s="32">
        <v>508</v>
      </c>
      <c r="AT58" s="32">
        <v>332.3</v>
      </c>
      <c r="AU58" s="32">
        <v>519.29999999999995</v>
      </c>
      <c r="AV58" s="32">
        <v>570.29999999999995</v>
      </c>
      <c r="AW58" s="32">
        <v>520.29999999999995</v>
      </c>
      <c r="AX58" s="32">
        <v>541.6</v>
      </c>
      <c r="AY58" s="32">
        <v>441.7</v>
      </c>
      <c r="AZ58" s="32">
        <v>632.70000000000005</v>
      </c>
      <c r="BA58" s="32">
        <v>640.29999999999995</v>
      </c>
      <c r="BB58" s="32">
        <v>763.6</v>
      </c>
      <c r="BC58" s="32">
        <v>535.70000000000005</v>
      </c>
      <c r="BD58" s="32">
        <v>251.1</v>
      </c>
      <c r="BE58" s="32">
        <v>896.6</v>
      </c>
      <c r="BF58" s="32">
        <v>508</v>
      </c>
      <c r="BG58" s="32">
        <v>911.9</v>
      </c>
      <c r="BH58" s="32">
        <v>612.4</v>
      </c>
      <c r="BI58" s="32">
        <v>508</v>
      </c>
      <c r="BJ58" s="32">
        <v>612.9</v>
      </c>
      <c r="BK58" s="47">
        <v>6535.3860000000004</v>
      </c>
      <c r="BL58" s="47">
        <v>1739.2860000000001</v>
      </c>
      <c r="BM58" s="47">
        <v>2957.096</v>
      </c>
      <c r="BN58" s="47">
        <v>815.52800000000002</v>
      </c>
      <c r="BO58" s="47">
        <v>7012.3090000000002</v>
      </c>
      <c r="BP58" s="47">
        <v>5267.8530000000001</v>
      </c>
      <c r="BQ58" s="47">
        <v>7525.9059999999999</v>
      </c>
      <c r="BR58" s="47">
        <v>3020.1179999999999</v>
      </c>
      <c r="BS58" s="47">
        <v>6136.4219999999996</v>
      </c>
      <c r="BT58" s="47">
        <v>4547.2020000000002</v>
      </c>
      <c r="BU58" s="47">
        <v>1627.7719999999999</v>
      </c>
      <c r="BV58" s="47">
        <v>482.27600000000001</v>
      </c>
      <c r="BW58" s="48">
        <v>1531.8620000000001</v>
      </c>
      <c r="BX58" s="47">
        <v>605.84100000000001</v>
      </c>
      <c r="BY58" s="47">
        <v>49804.856999999989</v>
      </c>
      <c r="BZ58" s="47">
        <v>3269.4110000000001</v>
      </c>
      <c r="CA58" s="47">
        <v>1151.4000000000001</v>
      </c>
      <c r="CB58" s="47">
        <v>1003</v>
      </c>
      <c r="CC58" s="47">
        <v>170.5</v>
      </c>
      <c r="CD58" s="47">
        <v>431.4</v>
      </c>
      <c r="CE58" s="47">
        <v>646.1</v>
      </c>
      <c r="CF58" s="47">
        <v>278.3</v>
      </c>
      <c r="CG58" s="47">
        <v>1017</v>
      </c>
      <c r="CH58" s="47">
        <v>532.5</v>
      </c>
      <c r="CI58" s="47">
        <v>624.9</v>
      </c>
      <c r="CJ58" s="47">
        <v>416.5</v>
      </c>
      <c r="CK58" s="47">
        <v>729.8</v>
      </c>
      <c r="CL58" s="47">
        <v>945.8</v>
      </c>
      <c r="CM58" s="47">
        <v>832.1</v>
      </c>
      <c r="CN58" s="47">
        <v>1068.2</v>
      </c>
      <c r="CO58" s="47">
        <v>522.20000000000005</v>
      </c>
      <c r="CP58" s="47">
        <v>867.4</v>
      </c>
      <c r="CQ58" s="39">
        <v>45998.9</v>
      </c>
      <c r="CR58" s="39">
        <v>8551.2999999999993</v>
      </c>
      <c r="CS58" s="39">
        <v>2837.1</v>
      </c>
      <c r="CT58" s="39">
        <v>1789.4</v>
      </c>
      <c r="CU58" s="39">
        <v>333.5</v>
      </c>
      <c r="CV58" s="39">
        <v>714.2</v>
      </c>
      <c r="CW58" s="39">
        <v>5714.2</v>
      </c>
      <c r="CX58" s="39">
        <v>2203.9</v>
      </c>
      <c r="CY58" s="39">
        <v>382.1</v>
      </c>
      <c r="CZ58" s="39">
        <v>3128.2</v>
      </c>
      <c r="DA58" s="39">
        <v>3084.1</v>
      </c>
      <c r="DB58" s="39">
        <v>34363.5</v>
      </c>
      <c r="DC58" s="39">
        <v>5.9740000000000002</v>
      </c>
      <c r="DD58" s="39">
        <v>670.2</v>
      </c>
      <c r="DE58" s="39">
        <v>32442.5</v>
      </c>
      <c r="DF58" s="39">
        <v>7276.5</v>
      </c>
      <c r="DG58" s="39">
        <v>8150.5</v>
      </c>
      <c r="DH58" s="39">
        <v>49.7</v>
      </c>
      <c r="DI58" s="39">
        <v>1653.9</v>
      </c>
      <c r="DJ58" s="39">
        <v>3707.3</v>
      </c>
      <c r="DK58" s="39">
        <v>11749.8</v>
      </c>
      <c r="DL58" s="39">
        <v>6839.6</v>
      </c>
      <c r="DM58" s="56">
        <v>2175.6680000000001</v>
      </c>
      <c r="DN58" s="60">
        <v>38905.199999999997</v>
      </c>
      <c r="DO58" s="39">
        <v>8654.5580000000009</v>
      </c>
      <c r="DP58" s="60">
        <v>3084.386</v>
      </c>
      <c r="DQ58" s="60">
        <v>27166.216</v>
      </c>
      <c r="DR58" s="60">
        <v>2939.67</v>
      </c>
      <c r="DS58" s="60">
        <v>5714.8879999999999</v>
      </c>
      <c r="DT58" s="60">
        <v>1891.3340000000001</v>
      </c>
      <c r="DU58" s="60">
        <v>333.53100000000001</v>
      </c>
      <c r="DV58" s="60">
        <v>714.80499999999995</v>
      </c>
      <c r="DW58" s="60">
        <v>2203.9479999999999</v>
      </c>
      <c r="DX58" s="60">
        <v>382.08</v>
      </c>
      <c r="DY58" s="60">
        <v>3128.86</v>
      </c>
      <c r="DZ58" s="62">
        <v>1024.7850000000001</v>
      </c>
      <c r="EA58" s="63">
        <v>119.05</v>
      </c>
      <c r="EB58" s="62">
        <v>714.50099999999998</v>
      </c>
      <c r="EC58" s="63">
        <v>54.357999999999997</v>
      </c>
      <c r="ED58" s="61">
        <v>263.39999999999998</v>
      </c>
      <c r="EE58" s="59"/>
      <c r="EF58" s="59"/>
      <c r="EG58" s="59"/>
      <c r="EH58" s="59"/>
      <c r="EI58" s="59"/>
      <c r="EJ58" s="59"/>
      <c r="EK58" s="59"/>
      <c r="EL58" s="59"/>
      <c r="EM58" s="59"/>
      <c r="EN58" s="59"/>
    </row>
    <row r="59" spans="1:256" s="9" customFormat="1" ht="15.75" x14ac:dyDescent="0.25">
      <c r="A59" s="13">
        <v>2006</v>
      </c>
      <c r="B59" s="52">
        <v>56732.297653814196</v>
      </c>
      <c r="C59" s="41">
        <v>45612.6</v>
      </c>
      <c r="D59" s="25">
        <v>50842.324999999997</v>
      </c>
      <c r="E59" s="25">
        <v>47332.7</v>
      </c>
      <c r="F59" s="25">
        <v>86157.486999999994</v>
      </c>
      <c r="G59" s="25">
        <v>11833.382</v>
      </c>
      <c r="H59" s="42">
        <v>42665.395322881464</v>
      </c>
      <c r="I59" s="39">
        <v>3.2</v>
      </c>
      <c r="J59" s="53">
        <v>25843.909</v>
      </c>
      <c r="K59" s="25" t="s">
        <v>137</v>
      </c>
      <c r="L59" s="54">
        <v>1256</v>
      </c>
      <c r="M59" s="54">
        <v>8816.2356828448228</v>
      </c>
      <c r="N59" s="43" t="s">
        <v>137</v>
      </c>
      <c r="O59" s="55">
        <v>3813.288</v>
      </c>
      <c r="P59" s="25">
        <v>49660.006999999998</v>
      </c>
      <c r="Q59" s="45">
        <v>5650.2030000000004</v>
      </c>
      <c r="R59" s="45">
        <v>19434.016</v>
      </c>
      <c r="S59" s="45">
        <v>24575.788</v>
      </c>
      <c r="T59" s="45">
        <v>10329.603999999999</v>
      </c>
      <c r="U59" s="45">
        <v>8298.8459999999995</v>
      </c>
      <c r="V59" s="45">
        <v>2030.758</v>
      </c>
      <c r="W59" s="46">
        <v>12211.212</v>
      </c>
      <c r="X59" s="45">
        <v>377.83</v>
      </c>
      <c r="Y59" s="45">
        <v>6028.5929999999998</v>
      </c>
      <c r="Z59" s="45">
        <v>3324.3</v>
      </c>
      <c r="AA59" s="45">
        <v>1691.1780000000001</v>
      </c>
      <c r="AB59" s="45">
        <v>1013.115</v>
      </c>
      <c r="AC59" s="45">
        <v>594.58900000000006</v>
      </c>
      <c r="AD59" s="45">
        <v>418.52600000000001</v>
      </c>
      <c r="AE59" s="45">
        <v>5804.7889999999998</v>
      </c>
      <c r="AF59" s="45">
        <v>5643.2560000000003</v>
      </c>
      <c r="AG59" s="45">
        <v>58.874000000000002</v>
      </c>
      <c r="AH59" s="45">
        <v>102.65899999999999</v>
      </c>
      <c r="AI59" s="45">
        <v>63.061999999999998</v>
      </c>
      <c r="AJ59" s="45">
        <v>39.597000000000001</v>
      </c>
      <c r="AK59" s="45">
        <v>-15468.523000000001</v>
      </c>
      <c r="AL59" s="45">
        <v>72624.851999999999</v>
      </c>
      <c r="AM59" s="45">
        <v>1504.9860000000001</v>
      </c>
      <c r="AN59" s="45">
        <v>71119.865999999995</v>
      </c>
      <c r="AO59" s="45">
        <v>88093.375</v>
      </c>
      <c r="AP59" s="45">
        <v>391.02300000000002</v>
      </c>
      <c r="AQ59" s="45">
        <v>87702.351999999999</v>
      </c>
      <c r="AR59" s="32">
        <v>804.1</v>
      </c>
      <c r="AS59" s="32">
        <v>532.1</v>
      </c>
      <c r="AT59" s="32">
        <v>330.6</v>
      </c>
      <c r="AU59" s="32">
        <v>543.1</v>
      </c>
      <c r="AV59" s="32">
        <v>607.5</v>
      </c>
      <c r="AW59" s="32">
        <v>533.70000000000005</v>
      </c>
      <c r="AX59" s="32">
        <v>555.9</v>
      </c>
      <c r="AY59" s="32">
        <v>458.6</v>
      </c>
      <c r="AZ59" s="32">
        <v>633.1</v>
      </c>
      <c r="BA59" s="32">
        <v>641.5</v>
      </c>
      <c r="BB59" s="32">
        <v>793.2</v>
      </c>
      <c r="BC59" s="32">
        <v>535.20000000000005</v>
      </c>
      <c r="BD59" s="32">
        <v>251.9</v>
      </c>
      <c r="BE59" s="32">
        <v>925.5</v>
      </c>
      <c r="BF59" s="32">
        <v>532.1</v>
      </c>
      <c r="BG59" s="32">
        <v>940.3</v>
      </c>
      <c r="BH59" s="32">
        <v>629.70000000000005</v>
      </c>
      <c r="BI59" s="32">
        <v>532.1</v>
      </c>
      <c r="BJ59" s="32">
        <v>630.29999999999995</v>
      </c>
      <c r="BK59" s="47">
        <v>6982.1710000000003</v>
      </c>
      <c r="BL59" s="47">
        <v>1765.838</v>
      </c>
      <c r="BM59" s="64">
        <v>3084.9180000000001</v>
      </c>
      <c r="BN59" s="64">
        <v>984.58100000000002</v>
      </c>
      <c r="BO59" s="47">
        <v>7499.7370000000001</v>
      </c>
      <c r="BP59" s="47">
        <v>5929.1970000000001</v>
      </c>
      <c r="BQ59" s="47">
        <v>8007.1719999999996</v>
      </c>
      <c r="BR59" s="47">
        <v>3035.5189999999998</v>
      </c>
      <c r="BS59" s="47">
        <v>6325.2879999999996</v>
      </c>
      <c r="BT59" s="47">
        <v>4810.3159999999998</v>
      </c>
      <c r="BU59" s="47">
        <v>1819.5119999999999</v>
      </c>
      <c r="BV59" s="48">
        <v>505.89499999999998</v>
      </c>
      <c r="BW59" s="48">
        <v>1608.9010000000001</v>
      </c>
      <c r="BX59" s="47">
        <v>704.077</v>
      </c>
      <c r="BY59" s="47">
        <v>53063.121999999996</v>
      </c>
      <c r="BZ59" s="47">
        <v>3403.1149999999998</v>
      </c>
      <c r="CA59" s="47">
        <v>1210.2</v>
      </c>
      <c r="CB59" s="47">
        <v>1018.7</v>
      </c>
      <c r="CC59" s="47">
        <v>169.4</v>
      </c>
      <c r="CD59" s="47">
        <v>433.6</v>
      </c>
      <c r="CE59" s="47">
        <v>666.3</v>
      </c>
      <c r="CF59" s="47">
        <v>300.3</v>
      </c>
      <c r="CG59" s="47">
        <v>1057.7</v>
      </c>
      <c r="CH59" s="47">
        <v>693.6</v>
      </c>
      <c r="CI59" s="47">
        <v>684.1</v>
      </c>
      <c r="CJ59" s="47">
        <v>417.5</v>
      </c>
      <c r="CK59" s="47">
        <v>785.1</v>
      </c>
      <c r="CL59" s="47">
        <v>1088.2</v>
      </c>
      <c r="CM59" s="47">
        <v>855.6</v>
      </c>
      <c r="CN59" s="47">
        <v>1229.0999999999999</v>
      </c>
      <c r="CO59" s="47">
        <v>547.4</v>
      </c>
      <c r="CP59" s="47">
        <v>944.3</v>
      </c>
      <c r="CQ59" s="39">
        <v>49838</v>
      </c>
      <c r="CR59" s="39">
        <v>9033.4</v>
      </c>
      <c r="CS59" s="39">
        <v>2928</v>
      </c>
      <c r="CT59" s="39">
        <v>1692.5</v>
      </c>
      <c r="CU59" s="39">
        <v>442.9</v>
      </c>
      <c r="CV59" s="39">
        <v>792.6</v>
      </c>
      <c r="CW59" s="39">
        <v>6105.4</v>
      </c>
      <c r="CX59" s="39">
        <v>2412.3000000000002</v>
      </c>
      <c r="CY59" s="39">
        <v>414.1</v>
      </c>
      <c r="CZ59" s="39">
        <v>3278.9</v>
      </c>
      <c r="DA59" s="39">
        <v>3272.6</v>
      </c>
      <c r="DB59" s="39">
        <v>37532.1</v>
      </c>
      <c r="DC59" s="39">
        <v>5.1619999999999999</v>
      </c>
      <c r="DD59" s="39">
        <v>659.4</v>
      </c>
      <c r="DE59" s="39">
        <v>33479.199999999997</v>
      </c>
      <c r="DF59" s="39">
        <v>7530.5</v>
      </c>
      <c r="DG59" s="39">
        <v>8424.2000000000007</v>
      </c>
      <c r="DH59" s="39">
        <v>46.7</v>
      </c>
      <c r="DI59" s="39">
        <v>1595.1</v>
      </c>
      <c r="DJ59" s="39">
        <v>4092</v>
      </c>
      <c r="DK59" s="39">
        <v>12152.7</v>
      </c>
      <c r="DL59" s="39">
        <v>7058</v>
      </c>
      <c r="DM59" s="56">
        <v>2418.4589999999998</v>
      </c>
      <c r="DN59" s="60">
        <v>42630.200000000012</v>
      </c>
      <c r="DO59" s="39">
        <v>9130.1929999999993</v>
      </c>
      <c r="DP59" s="60">
        <v>3272.5839999999998</v>
      </c>
      <c r="DQ59" s="60">
        <v>30227.472000000002</v>
      </c>
      <c r="DR59" s="60">
        <v>3024.7339999999999</v>
      </c>
      <c r="DS59" s="60">
        <v>6105.4589999999998</v>
      </c>
      <c r="DT59" s="60">
        <v>1789.1479999999999</v>
      </c>
      <c r="DU59" s="60">
        <v>442.90600000000001</v>
      </c>
      <c r="DV59" s="60">
        <v>792.67899999999997</v>
      </c>
      <c r="DW59" s="60">
        <v>2412.3449999999998</v>
      </c>
      <c r="DX59" s="60">
        <v>414.20100000000002</v>
      </c>
      <c r="DY59" s="60">
        <v>3278.913</v>
      </c>
      <c r="DZ59" s="62">
        <v>1056.066</v>
      </c>
      <c r="EA59" s="63">
        <v>119.492</v>
      </c>
      <c r="EB59" s="62">
        <v>709.77200000000005</v>
      </c>
      <c r="EC59" s="63">
        <v>53.851999999999997</v>
      </c>
      <c r="ED59" s="61">
        <v>303</v>
      </c>
      <c r="EE59" s="59"/>
      <c r="EF59" s="59"/>
      <c r="EG59" s="59"/>
      <c r="EH59" s="59"/>
      <c r="EI59" s="59"/>
      <c r="EJ59" s="59"/>
      <c r="EK59" s="59"/>
      <c r="EL59" s="59"/>
      <c r="EM59" s="59"/>
      <c r="EN59" s="59"/>
    </row>
    <row r="60" spans="1:256" s="9" customFormat="1" ht="15.75" x14ac:dyDescent="0.25">
      <c r="A60" s="13">
        <v>2007</v>
      </c>
      <c r="B60" s="52">
        <v>59520.502617190941</v>
      </c>
      <c r="C60" s="41">
        <v>48132.1</v>
      </c>
      <c r="D60" s="25">
        <v>52110.442000000003</v>
      </c>
      <c r="E60" s="25">
        <v>48751.894</v>
      </c>
      <c r="F60" s="25">
        <v>88404.546617190936</v>
      </c>
      <c r="G60" s="25">
        <v>11674.42</v>
      </c>
      <c r="H60" s="42">
        <v>43950.664616644062</v>
      </c>
      <c r="I60" s="39">
        <v>3.2</v>
      </c>
      <c r="J60" s="53">
        <v>26101.807000000001</v>
      </c>
      <c r="K60" s="25" t="s">
        <v>137</v>
      </c>
      <c r="L60" s="54">
        <v>1263</v>
      </c>
      <c r="M60" s="54">
        <v>8554.0087094220107</v>
      </c>
      <c r="N60" s="43" t="s">
        <v>137</v>
      </c>
      <c r="O60" s="55">
        <v>3794.1044999999999</v>
      </c>
      <c r="P60" s="25">
        <v>51949.264000000003</v>
      </c>
      <c r="Q60" s="45">
        <v>5435.5680000000002</v>
      </c>
      <c r="R60" s="45">
        <v>20723.858</v>
      </c>
      <c r="S60" s="45">
        <v>25789.838</v>
      </c>
      <c r="T60" s="45">
        <v>10512.406999999999</v>
      </c>
      <c r="U60" s="45">
        <v>8295.4689999999991</v>
      </c>
      <c r="V60" s="45">
        <v>2216.9380000000001</v>
      </c>
      <c r="W60" s="46">
        <v>11987.794</v>
      </c>
      <c r="X60" s="45">
        <v>313.37400000000002</v>
      </c>
      <c r="Y60" s="45">
        <v>5750.098</v>
      </c>
      <c r="Z60" s="45">
        <v>3278.6970000000001</v>
      </c>
      <c r="AA60" s="45">
        <v>1668.0029999999999</v>
      </c>
      <c r="AB60" s="45">
        <v>803.39799999999991</v>
      </c>
      <c r="AC60" s="45">
        <v>393.36399999999998</v>
      </c>
      <c r="AD60" s="45">
        <v>410.03399999999999</v>
      </c>
      <c r="AE60" s="45">
        <v>5924.3220000000001</v>
      </c>
      <c r="AF60" s="45">
        <v>5712.4129999999996</v>
      </c>
      <c r="AG60" s="45">
        <v>86.108999999999995</v>
      </c>
      <c r="AH60" s="45">
        <v>125.8</v>
      </c>
      <c r="AI60" s="45">
        <v>83.442999999999998</v>
      </c>
      <c r="AJ60" s="45">
        <v>42.356999999999999</v>
      </c>
      <c r="AK60" s="45">
        <v>-14928.960999999999</v>
      </c>
      <c r="AL60" s="45">
        <v>72906.2</v>
      </c>
      <c r="AM60" s="45">
        <v>1311.261</v>
      </c>
      <c r="AN60" s="45">
        <v>71594.915999999997</v>
      </c>
      <c r="AO60" s="45">
        <v>87835.1</v>
      </c>
      <c r="AP60" s="45">
        <v>338.346</v>
      </c>
      <c r="AQ60" s="45">
        <v>87496.792000000001</v>
      </c>
      <c r="AR60" s="32">
        <v>853.5</v>
      </c>
      <c r="AS60" s="32">
        <v>546.1</v>
      </c>
      <c r="AT60" s="32">
        <v>318.7</v>
      </c>
      <c r="AU60" s="32">
        <v>557.6</v>
      </c>
      <c r="AV60" s="32">
        <v>630.4</v>
      </c>
      <c r="AW60" s="32">
        <v>550.29999999999995</v>
      </c>
      <c r="AX60" s="32">
        <v>577</v>
      </c>
      <c r="AY60" s="32">
        <v>469.1</v>
      </c>
      <c r="AZ60" s="32">
        <v>647.4</v>
      </c>
      <c r="BA60" s="32">
        <v>649.4</v>
      </c>
      <c r="BB60" s="32">
        <v>818.8</v>
      </c>
      <c r="BC60" s="32">
        <v>540.79999999999995</v>
      </c>
      <c r="BD60" s="32">
        <v>236.9</v>
      </c>
      <c r="BE60" s="65">
        <v>1006</v>
      </c>
      <c r="BF60" s="32">
        <v>546.1</v>
      </c>
      <c r="BG60" s="32">
        <v>1021.8</v>
      </c>
      <c r="BH60" s="65">
        <v>648.29999999999995</v>
      </c>
      <c r="BI60" s="32">
        <v>546.1</v>
      </c>
      <c r="BJ60" s="32">
        <v>648.79999999999995</v>
      </c>
      <c r="BK60" s="47">
        <v>7315.0479999999998</v>
      </c>
      <c r="BL60" s="47">
        <v>1783.075</v>
      </c>
      <c r="BM60" s="64">
        <v>3528</v>
      </c>
      <c r="BN60" s="64">
        <v>1031.0160000000001</v>
      </c>
      <c r="BO60" s="47">
        <v>8065.7619999999997</v>
      </c>
      <c r="BP60" s="47">
        <v>6478.9970000000003</v>
      </c>
      <c r="BQ60" s="47">
        <v>8434.7909999999993</v>
      </c>
      <c r="BR60" s="47">
        <v>3103.0320000000002</v>
      </c>
      <c r="BS60" s="47">
        <v>6079.7929999999997</v>
      </c>
      <c r="BT60" s="47">
        <v>4934.973</v>
      </c>
      <c r="BU60" s="47">
        <v>1776.5889999999999</v>
      </c>
      <c r="BV60" s="48">
        <v>439.17399999999998</v>
      </c>
      <c r="BW60" s="48">
        <v>1616.91</v>
      </c>
      <c r="BX60" s="47">
        <v>819.45399999999995</v>
      </c>
      <c r="BY60" s="47">
        <v>55406.665999999997</v>
      </c>
      <c r="BZ60" s="47">
        <v>3457.402</v>
      </c>
      <c r="CA60" s="47">
        <v>1270.3</v>
      </c>
      <c r="CB60" s="47">
        <v>1085.4000000000001</v>
      </c>
      <c r="CC60" s="47">
        <v>179.9</v>
      </c>
      <c r="CD60" s="47">
        <v>451.5</v>
      </c>
      <c r="CE60" s="47">
        <v>694.1</v>
      </c>
      <c r="CF60" s="47">
        <v>313.2</v>
      </c>
      <c r="CG60" s="47">
        <v>1042.4000000000001</v>
      </c>
      <c r="CH60" s="47">
        <v>821.5</v>
      </c>
      <c r="CI60" s="47">
        <v>704</v>
      </c>
      <c r="CJ60" s="47">
        <v>429.7</v>
      </c>
      <c r="CK60" s="47">
        <v>820.2</v>
      </c>
      <c r="CL60" s="47">
        <v>1241.4000000000001</v>
      </c>
      <c r="CM60" s="47">
        <v>874.8</v>
      </c>
      <c r="CN60" s="47">
        <v>1405.5</v>
      </c>
      <c r="CO60" s="47">
        <v>562.29999999999995</v>
      </c>
      <c r="CP60" s="47">
        <v>1013.4</v>
      </c>
      <c r="CQ60" s="39">
        <v>51040.451999999997</v>
      </c>
      <c r="CR60" s="39">
        <v>8261.1</v>
      </c>
      <c r="CS60" s="39">
        <v>2435.1</v>
      </c>
      <c r="CT60" s="39">
        <v>1111.3</v>
      </c>
      <c r="CU60" s="39">
        <v>446.1</v>
      </c>
      <c r="CV60" s="39">
        <v>877.6</v>
      </c>
      <c r="CW60" s="39">
        <v>5826</v>
      </c>
      <c r="CX60" s="39">
        <v>2269.3180000000002</v>
      </c>
      <c r="CY60" s="39">
        <v>408.69200000000001</v>
      </c>
      <c r="CZ60" s="39">
        <v>3148</v>
      </c>
      <c r="DA60" s="39">
        <v>3383.2</v>
      </c>
      <c r="DB60" s="39">
        <v>39396.152000000002</v>
      </c>
      <c r="DC60" s="39">
        <v>7.032</v>
      </c>
      <c r="DD60" s="39">
        <v>687.1</v>
      </c>
      <c r="DE60" s="39">
        <v>34101.1</v>
      </c>
      <c r="DF60" s="39">
        <v>7753.1</v>
      </c>
      <c r="DG60" s="39">
        <v>8584.9</v>
      </c>
      <c r="DH60" s="39">
        <v>47</v>
      </c>
      <c r="DI60" s="39">
        <v>1697.2</v>
      </c>
      <c r="DJ60" s="39">
        <v>4275.3999999999996</v>
      </c>
      <c r="DK60" s="39">
        <v>13150.4</v>
      </c>
      <c r="DL60" s="39">
        <v>7326.8</v>
      </c>
      <c r="DM60" s="56">
        <v>2612.1759999999999</v>
      </c>
      <c r="DN60" s="60">
        <v>45265.8</v>
      </c>
      <c r="DO60" s="39">
        <v>8328.2999999999993</v>
      </c>
      <c r="DP60" s="60">
        <v>3383.2</v>
      </c>
      <c r="DQ60" s="60">
        <v>33554.199999999997</v>
      </c>
      <c r="DR60" s="60">
        <v>2502.3000000000002</v>
      </c>
      <c r="DS60" s="60">
        <v>5826</v>
      </c>
      <c r="DT60" s="60">
        <v>1178.5999999999999</v>
      </c>
      <c r="DU60" s="60">
        <v>446.2</v>
      </c>
      <c r="DV60" s="60">
        <v>877.6</v>
      </c>
      <c r="DW60" s="60">
        <v>2269.3000000000002</v>
      </c>
      <c r="DX60" s="60">
        <v>408.7</v>
      </c>
      <c r="DY60" s="60">
        <v>3148</v>
      </c>
      <c r="DZ60" s="62">
        <v>1074.922</v>
      </c>
      <c r="EA60" s="63">
        <v>112.64</v>
      </c>
      <c r="EB60" s="62">
        <v>708.15300000000002</v>
      </c>
      <c r="EC60" s="63">
        <v>51.645000000000003</v>
      </c>
      <c r="ED60" s="61">
        <v>345.7</v>
      </c>
      <c r="EE60" s="59"/>
      <c r="EF60" s="59"/>
      <c r="EG60" s="59"/>
      <c r="EH60" s="59"/>
      <c r="EI60" s="59"/>
      <c r="EJ60" s="59"/>
      <c r="EK60" s="59"/>
      <c r="EL60" s="59"/>
      <c r="EM60" s="59"/>
      <c r="EN60" s="59"/>
    </row>
    <row r="61" spans="1:256" s="9" customFormat="1" ht="15.75" x14ac:dyDescent="0.25">
      <c r="A61" s="13">
        <v>2008</v>
      </c>
      <c r="B61" s="52">
        <v>61665.17</v>
      </c>
      <c r="C61" s="41">
        <v>48992.800000000003</v>
      </c>
      <c r="D61" s="25">
        <v>56124.066535738886</v>
      </c>
      <c r="E61" s="25">
        <v>53074.723535738885</v>
      </c>
      <c r="F61" s="25">
        <v>92605.710999999996</v>
      </c>
      <c r="G61" s="25">
        <v>10974.311</v>
      </c>
      <c r="H61" s="42">
        <v>47614.083269658448</v>
      </c>
      <c r="I61" s="39">
        <v>3.2</v>
      </c>
      <c r="J61" s="53">
        <v>26700.22</v>
      </c>
      <c r="K61" s="25" t="s">
        <v>137</v>
      </c>
      <c r="L61" s="54">
        <v>1218</v>
      </c>
      <c r="M61" s="54">
        <v>8703.6059113300489</v>
      </c>
      <c r="N61" s="43" t="s">
        <v>137</v>
      </c>
      <c r="O61" s="55">
        <v>3771.9304999999999</v>
      </c>
      <c r="P61" s="25">
        <v>54500.900999999998</v>
      </c>
      <c r="Q61" s="45">
        <v>5158.0529999999999</v>
      </c>
      <c r="R61" s="45">
        <v>21832.775000000001</v>
      </c>
      <c r="S61" s="45">
        <v>27510.073</v>
      </c>
      <c r="T61" s="45">
        <v>10518.120999999999</v>
      </c>
      <c r="U61" s="45">
        <v>8204.5959999999995</v>
      </c>
      <c r="V61" s="45">
        <v>2313.5250000000001</v>
      </c>
      <c r="W61" s="45">
        <v>11373.578</v>
      </c>
      <c r="X61" s="45">
        <v>399.267</v>
      </c>
      <c r="Y61" s="45">
        <v>5390.5410000000002</v>
      </c>
      <c r="Z61" s="45">
        <v>2686.6750000000002</v>
      </c>
      <c r="AA61" s="45">
        <v>1669.316</v>
      </c>
      <c r="AB61" s="45">
        <v>1034.55</v>
      </c>
      <c r="AC61" s="45">
        <v>498.78899999999999</v>
      </c>
      <c r="AD61" s="45">
        <v>535.76099999999997</v>
      </c>
      <c r="AE61" s="45">
        <v>5583.77</v>
      </c>
      <c r="AF61" s="45">
        <v>5397.1350000000002</v>
      </c>
      <c r="AG61" s="45">
        <v>82.734999999999999</v>
      </c>
      <c r="AH61" s="45">
        <v>103.9</v>
      </c>
      <c r="AI61" s="45">
        <v>57.938000000000002</v>
      </c>
      <c r="AJ61" s="45">
        <v>45.962000000000003</v>
      </c>
      <c r="AK61" s="45">
        <v>-14727.43</v>
      </c>
      <c r="AL61" s="45">
        <v>76613.069000000003</v>
      </c>
      <c r="AM61" s="45">
        <v>1589.143</v>
      </c>
      <c r="AN61" s="45">
        <v>75023.926000000007</v>
      </c>
      <c r="AO61" s="45">
        <v>91340.498999999996</v>
      </c>
      <c r="AP61" s="45">
        <v>346.97199999999998</v>
      </c>
      <c r="AQ61" s="45">
        <v>90993.527000000002</v>
      </c>
      <c r="AR61" s="32">
        <v>911</v>
      </c>
      <c r="AS61" s="32">
        <v>575</v>
      </c>
      <c r="AT61" s="32">
        <v>322.2</v>
      </c>
      <c r="AU61" s="32">
        <v>597.1</v>
      </c>
      <c r="AV61" s="32">
        <v>651.70000000000005</v>
      </c>
      <c r="AW61" s="32">
        <v>577.70000000000005</v>
      </c>
      <c r="AX61" s="32">
        <v>610.5</v>
      </c>
      <c r="AY61" s="32">
        <v>485.4</v>
      </c>
      <c r="AZ61" s="32">
        <v>666.7</v>
      </c>
      <c r="BA61" s="32">
        <v>672.3</v>
      </c>
      <c r="BB61" s="32">
        <v>847.6</v>
      </c>
      <c r="BC61" s="32">
        <v>560.5</v>
      </c>
      <c r="BD61" s="32">
        <v>236.2</v>
      </c>
      <c r="BE61" s="65">
        <v>1057.7</v>
      </c>
      <c r="BF61" s="32">
        <v>575</v>
      </c>
      <c r="BG61" s="32">
        <v>1076.9000000000001</v>
      </c>
      <c r="BH61" s="65">
        <v>677.6</v>
      </c>
      <c r="BI61" s="32">
        <v>575</v>
      </c>
      <c r="BJ61" s="32">
        <v>678.1</v>
      </c>
      <c r="BK61" s="47">
        <v>7913.4769999999999</v>
      </c>
      <c r="BL61" s="47">
        <v>1704.7239999999999</v>
      </c>
      <c r="BM61" s="64">
        <v>3530.665</v>
      </c>
      <c r="BN61" s="64">
        <v>1157.1289999999999</v>
      </c>
      <c r="BO61" s="47">
        <v>8568.6010000000006</v>
      </c>
      <c r="BP61" s="47">
        <v>6914.326</v>
      </c>
      <c r="BQ61" s="47">
        <v>9394.4210000000003</v>
      </c>
      <c r="BR61" s="47">
        <v>3021.71</v>
      </c>
      <c r="BS61" s="47">
        <v>6236.2529999999997</v>
      </c>
      <c r="BT61" s="47">
        <v>4865.7340000000004</v>
      </c>
      <c r="BU61" s="47">
        <v>1826.3340000000001</v>
      </c>
      <c r="BV61" s="48">
        <v>435.39699999999999</v>
      </c>
      <c r="BW61" s="48">
        <v>1653.8869999999999</v>
      </c>
      <c r="BX61" s="47">
        <v>858.38800000000003</v>
      </c>
      <c r="BY61" s="47">
        <v>58081.046000000002</v>
      </c>
      <c r="BZ61" s="47">
        <v>3580.145</v>
      </c>
      <c r="CA61" s="47">
        <v>1356.8</v>
      </c>
      <c r="CB61" s="47">
        <v>1139.3</v>
      </c>
      <c r="CC61" s="47">
        <v>184.4</v>
      </c>
      <c r="CD61" s="47">
        <v>436.9</v>
      </c>
      <c r="CE61" s="47">
        <v>720.9</v>
      </c>
      <c r="CF61" s="47">
        <v>349</v>
      </c>
      <c r="CG61" s="47">
        <v>998.6</v>
      </c>
      <c r="CH61" s="47">
        <v>851.5</v>
      </c>
      <c r="CI61" s="47">
        <v>767.1</v>
      </c>
      <c r="CJ61" s="47">
        <v>427.9</v>
      </c>
      <c r="CK61" s="47">
        <v>843.2</v>
      </c>
      <c r="CL61" s="47">
        <v>1311.1</v>
      </c>
      <c r="CM61" s="47">
        <v>894.9</v>
      </c>
      <c r="CN61" s="47">
        <v>1449.3</v>
      </c>
      <c r="CO61" s="47">
        <v>591.4</v>
      </c>
      <c r="CP61" s="47">
        <v>1043.4000000000001</v>
      </c>
      <c r="CQ61" s="39">
        <v>52386.3</v>
      </c>
      <c r="CR61" s="39">
        <v>8179.6</v>
      </c>
      <c r="CS61" s="39">
        <v>2329.5</v>
      </c>
      <c r="CT61" s="39">
        <v>1116.4829999999999</v>
      </c>
      <c r="CU61" s="39">
        <v>422.68</v>
      </c>
      <c r="CV61" s="39">
        <v>790.37099999999998</v>
      </c>
      <c r="CW61" s="39">
        <v>5850.1</v>
      </c>
      <c r="CX61" s="39">
        <v>2652.4250000000002</v>
      </c>
      <c r="CY61" s="39">
        <v>381.66</v>
      </c>
      <c r="CZ61" s="39">
        <v>2816.0279999999998</v>
      </c>
      <c r="DA61" s="39">
        <v>3133.3020000000001</v>
      </c>
      <c r="DB61" s="39">
        <v>41073.4</v>
      </c>
      <c r="DC61" s="66">
        <v>5.4130000000000003</v>
      </c>
      <c r="DD61" s="39">
        <v>712.2</v>
      </c>
      <c r="DE61" s="39">
        <v>36180.1</v>
      </c>
      <c r="DF61" s="39">
        <v>8089.5</v>
      </c>
      <c r="DG61" s="39">
        <v>8762.2000000000007</v>
      </c>
      <c r="DH61" s="39">
        <v>49.2</v>
      </c>
      <c r="DI61" s="39">
        <v>1750.7</v>
      </c>
      <c r="DJ61" s="39">
        <v>4181</v>
      </c>
      <c r="DK61" s="39">
        <v>13498.9</v>
      </c>
      <c r="DL61" s="39">
        <v>7586.9</v>
      </c>
      <c r="DM61" s="60">
        <v>2724.8519999999999</v>
      </c>
      <c r="DN61" s="60">
        <v>44928.3</v>
      </c>
      <c r="DO61" s="39">
        <v>8275.9</v>
      </c>
      <c r="DP61" s="60">
        <v>3133.3</v>
      </c>
      <c r="DQ61" s="60">
        <v>33519.1</v>
      </c>
      <c r="DR61" s="60">
        <v>2425.6999999999998</v>
      </c>
      <c r="DS61" s="60">
        <v>5850.1480000000001</v>
      </c>
      <c r="DT61" s="60">
        <v>1212.5999999999999</v>
      </c>
      <c r="DU61" s="60">
        <v>422.7</v>
      </c>
      <c r="DV61" s="60">
        <v>790.40499999999997</v>
      </c>
      <c r="DW61" s="60">
        <v>2652.4</v>
      </c>
      <c r="DX61" s="60">
        <v>381.66</v>
      </c>
      <c r="DY61" s="60">
        <v>2816.0630000000001</v>
      </c>
      <c r="DZ61" s="62">
        <v>1031.6980000000001</v>
      </c>
      <c r="EA61" s="63">
        <v>103.242</v>
      </c>
      <c r="EB61" s="62">
        <v>673.02599999999995</v>
      </c>
      <c r="EC61" s="63">
        <v>46.384</v>
      </c>
      <c r="ED61" s="58" t="s">
        <v>137</v>
      </c>
      <c r="EE61" s="59"/>
      <c r="EF61" s="59"/>
      <c r="EG61" s="59"/>
      <c r="EH61" s="59"/>
      <c r="EI61" s="59"/>
      <c r="EJ61" s="59"/>
      <c r="EK61" s="59"/>
      <c r="EL61" s="59"/>
      <c r="EM61" s="59"/>
      <c r="EN61" s="59"/>
    </row>
    <row r="62" spans="1:256" s="9" customFormat="1" ht="15.75" x14ac:dyDescent="0.25">
      <c r="A62" s="13">
        <v>2009</v>
      </c>
      <c r="B62" s="52">
        <v>62598.103000000003</v>
      </c>
      <c r="C62" s="41">
        <v>48966.6</v>
      </c>
      <c r="D62" s="25">
        <v>58011.386535767786</v>
      </c>
      <c r="E62" s="25">
        <v>55087.49353576779</v>
      </c>
      <c r="F62" s="25">
        <v>95369.812000000005</v>
      </c>
      <c r="G62" s="25">
        <v>9698.9580000000005</v>
      </c>
      <c r="H62" s="42">
        <v>49494.629157614501</v>
      </c>
      <c r="I62" s="39">
        <v>3.2</v>
      </c>
      <c r="J62" s="53">
        <v>26499.169000000002</v>
      </c>
      <c r="K62" s="25" t="s">
        <v>137</v>
      </c>
      <c r="L62" s="54">
        <v>1168</v>
      </c>
      <c r="M62" s="54">
        <v>8907.7816780821922</v>
      </c>
      <c r="N62" s="43" t="s">
        <v>137</v>
      </c>
      <c r="O62" s="55">
        <v>3750.6379999999999</v>
      </c>
      <c r="P62" s="25">
        <v>55533.093999999997</v>
      </c>
      <c r="Q62" s="45">
        <v>4974.1580000000004</v>
      </c>
      <c r="R62" s="45">
        <v>22087.746999999999</v>
      </c>
      <c r="S62" s="45">
        <v>28471.188999999998</v>
      </c>
      <c r="T62" s="45">
        <v>11101.698</v>
      </c>
      <c r="U62" s="45">
        <v>8536.8019999999997</v>
      </c>
      <c r="V62" s="45">
        <v>2564.8960000000002</v>
      </c>
      <c r="W62" s="45">
        <v>10053.922</v>
      </c>
      <c r="X62" s="45">
        <v>354.964</v>
      </c>
      <c r="Y62" s="45">
        <v>4255.799</v>
      </c>
      <c r="Z62" s="45">
        <v>1922.905</v>
      </c>
      <c r="AA62" s="45">
        <v>1519.15</v>
      </c>
      <c r="AB62" s="45">
        <v>813.74400000000003</v>
      </c>
      <c r="AC62" s="45">
        <v>415.56099999999998</v>
      </c>
      <c r="AD62" s="45">
        <v>398.18299999999999</v>
      </c>
      <c r="AE62" s="45">
        <v>5443.1589999999997</v>
      </c>
      <c r="AF62" s="45">
        <v>5237.8980000000001</v>
      </c>
      <c r="AG62" s="45">
        <v>71.259</v>
      </c>
      <c r="AH62" s="45">
        <v>134.00200000000001</v>
      </c>
      <c r="AI62" s="45">
        <v>85.891999999999996</v>
      </c>
      <c r="AJ62" s="45">
        <v>48.11</v>
      </c>
      <c r="AK62" s="45">
        <v>-14090.611000000001</v>
      </c>
      <c r="AL62" s="45">
        <v>74213.236999999994</v>
      </c>
      <c r="AM62" s="45">
        <v>1786.569</v>
      </c>
      <c r="AN62" s="45">
        <v>72426.668000000005</v>
      </c>
      <c r="AO62" s="45">
        <v>88303.847999999998</v>
      </c>
      <c r="AP62" s="45">
        <v>374.05500000000001</v>
      </c>
      <c r="AQ62" s="45">
        <v>87929.793000000005</v>
      </c>
      <c r="AR62" s="32">
        <v>960.88811701314989</v>
      </c>
      <c r="AS62" s="32">
        <v>598.18252264710475</v>
      </c>
      <c r="AT62" s="32">
        <v>312.97456706245515</v>
      </c>
      <c r="AU62" s="32">
        <v>636.40061312749765</v>
      </c>
      <c r="AV62" s="32">
        <v>674.09926152869946</v>
      </c>
      <c r="AW62" s="32">
        <v>594.79076044531314</v>
      </c>
      <c r="AX62" s="32">
        <v>625.2476237672023</v>
      </c>
      <c r="AY62" s="32">
        <v>511.81165570904864</v>
      </c>
      <c r="AZ62" s="32">
        <v>683.61731063086268</v>
      </c>
      <c r="BA62" s="32">
        <v>679.21943005526498</v>
      </c>
      <c r="BB62" s="32">
        <v>860.08490120649822</v>
      </c>
      <c r="BC62" s="32">
        <v>583.31331143605757</v>
      </c>
      <c r="BD62" s="32">
        <v>230.75868329141537</v>
      </c>
      <c r="BE62" s="65">
        <v>1115.2</v>
      </c>
      <c r="BF62" s="32">
        <v>598.18252264710475</v>
      </c>
      <c r="BG62" s="32">
        <v>1139.5310237563774</v>
      </c>
      <c r="BH62" s="65">
        <v>692</v>
      </c>
      <c r="BI62" s="32">
        <v>598.18252264710475</v>
      </c>
      <c r="BJ62" s="32">
        <v>692.46002878095237</v>
      </c>
      <c r="BK62" s="47">
        <v>8470.8420000000006</v>
      </c>
      <c r="BL62" s="47">
        <v>1786.412</v>
      </c>
      <c r="BM62" s="64">
        <v>3560.97</v>
      </c>
      <c r="BN62" s="64">
        <v>1215.325</v>
      </c>
      <c r="BO62" s="47">
        <v>9011.2860000000001</v>
      </c>
      <c r="BP62" s="47">
        <v>6791.9269999999997</v>
      </c>
      <c r="BQ62" s="47">
        <v>10139.475</v>
      </c>
      <c r="BR62" s="47">
        <v>3005.4580000000001</v>
      </c>
      <c r="BS62" s="47">
        <v>5479.5190000000002</v>
      </c>
      <c r="BT62" s="47">
        <v>4806.3530000000001</v>
      </c>
      <c r="BU62" s="47">
        <v>1928.6079999999999</v>
      </c>
      <c r="BV62" s="48">
        <v>410.01400000000001</v>
      </c>
      <c r="BW62" s="48">
        <v>1277.4069999999999</v>
      </c>
      <c r="BX62" s="47">
        <v>860.93899999999996</v>
      </c>
      <c r="BY62" s="47">
        <v>58744.535000000003</v>
      </c>
      <c r="BZ62" s="47">
        <v>3211.4409999999998</v>
      </c>
      <c r="CA62" s="47">
        <v>1518.8</v>
      </c>
      <c r="CB62" s="47">
        <v>1237.2</v>
      </c>
      <c r="CC62" s="47">
        <v>199</v>
      </c>
      <c r="CD62" s="47">
        <v>450.7</v>
      </c>
      <c r="CE62" s="47">
        <v>745.2</v>
      </c>
      <c r="CF62" s="47">
        <v>359.1</v>
      </c>
      <c r="CG62" s="47">
        <v>1043.2</v>
      </c>
      <c r="CH62" s="47">
        <v>854.9</v>
      </c>
      <c r="CI62" s="47">
        <v>694.5</v>
      </c>
      <c r="CJ62" s="47">
        <v>414.2</v>
      </c>
      <c r="CK62" s="47">
        <v>869.7</v>
      </c>
      <c r="CL62" s="47">
        <v>1315.7</v>
      </c>
      <c r="CM62" s="47">
        <v>890</v>
      </c>
      <c r="CN62" s="47">
        <v>1603.5</v>
      </c>
      <c r="CO62" s="47">
        <v>612.9</v>
      </c>
      <c r="CP62" s="47">
        <v>1065.5</v>
      </c>
      <c r="CQ62" s="39">
        <v>48578.3</v>
      </c>
      <c r="CR62" s="39">
        <v>8299.7000000000007</v>
      </c>
      <c r="CS62" s="39">
        <v>2061.9</v>
      </c>
      <c r="CT62" s="39">
        <v>851.5</v>
      </c>
      <c r="CU62" s="39">
        <v>422.822</v>
      </c>
      <c r="CV62" s="39">
        <v>787.56100000000004</v>
      </c>
      <c r="CW62" s="39">
        <v>6237.8</v>
      </c>
      <c r="CX62" s="39">
        <v>2962.6610000000001</v>
      </c>
      <c r="CY62" s="39">
        <v>398.86500000000001</v>
      </c>
      <c r="CZ62" s="39">
        <v>2876.3159999999998</v>
      </c>
      <c r="DA62" s="39">
        <v>2831.4839999999999</v>
      </c>
      <c r="DB62" s="39">
        <v>37447.1</v>
      </c>
      <c r="DC62" s="66">
        <v>4.26</v>
      </c>
      <c r="DD62" s="25" t="s">
        <v>137</v>
      </c>
      <c r="DE62" s="25" t="s">
        <v>137</v>
      </c>
      <c r="DF62" s="25" t="s">
        <v>137</v>
      </c>
      <c r="DG62" s="25" t="s">
        <v>137</v>
      </c>
      <c r="DH62" s="25" t="s">
        <v>137</v>
      </c>
      <c r="DI62" s="25" t="s">
        <v>137</v>
      </c>
      <c r="DJ62" s="25" t="s">
        <v>137</v>
      </c>
      <c r="DK62" s="25" t="s">
        <v>137</v>
      </c>
      <c r="DL62" s="25" t="s">
        <v>137</v>
      </c>
      <c r="DM62" s="60">
        <v>3225.1089999999999</v>
      </c>
      <c r="DN62" s="60">
        <v>40650.994638000004</v>
      </c>
      <c r="DO62" s="60">
        <v>8396.3671050000012</v>
      </c>
      <c r="DP62" s="60">
        <v>2831.4835269999999</v>
      </c>
      <c r="DQ62" s="60">
        <v>29423.188956999998</v>
      </c>
      <c r="DR62" s="60">
        <v>2158.5253459999999</v>
      </c>
      <c r="DS62" s="60">
        <v>6237.8419999999996</v>
      </c>
      <c r="DT62" s="60">
        <v>948.14201000000003</v>
      </c>
      <c r="DU62" s="60">
        <v>422.82214600000003</v>
      </c>
      <c r="DV62" s="60">
        <v>787.5611899999999</v>
      </c>
      <c r="DW62" s="60">
        <v>2962.6611510000002</v>
      </c>
      <c r="DX62" s="60">
        <v>398.86458199999998</v>
      </c>
      <c r="DY62" s="60">
        <v>2876.316026</v>
      </c>
      <c r="DZ62" s="62">
        <v>1069.335</v>
      </c>
      <c r="EA62" s="63">
        <v>97.335999999999999</v>
      </c>
      <c r="EB62" s="62">
        <v>717.1</v>
      </c>
      <c r="EC62" s="63">
        <v>47.1</v>
      </c>
      <c r="ED62" s="58" t="s">
        <v>137</v>
      </c>
      <c r="EE62" s="59"/>
      <c r="EF62" s="59"/>
      <c r="EG62" s="59"/>
      <c r="EH62" s="59"/>
      <c r="EI62" s="59"/>
      <c r="EJ62" s="59"/>
      <c r="EK62" s="59"/>
      <c r="EL62" s="59"/>
      <c r="EM62" s="59"/>
      <c r="EN62" s="59"/>
    </row>
    <row r="63" spans="1:256" s="9" customFormat="1" ht="15.75" x14ac:dyDescent="0.25">
      <c r="A63" s="13">
        <v>2010</v>
      </c>
      <c r="B63" s="52">
        <v>63058.173999999999</v>
      </c>
      <c r="C63" s="41">
        <v>49331.3</v>
      </c>
      <c r="D63" s="25">
        <v>58914.947807246142</v>
      </c>
      <c r="E63" s="25">
        <v>56042.281807246138</v>
      </c>
      <c r="F63" s="25">
        <v>97147.274999999994</v>
      </c>
      <c r="G63" s="25">
        <v>8913.2440000000006</v>
      </c>
      <c r="H63" s="42">
        <v>50527.480742943859</v>
      </c>
      <c r="I63" s="39">
        <v>3.2</v>
      </c>
      <c r="J63" s="53">
        <v>25916.146000000001</v>
      </c>
      <c r="K63" s="25" t="s">
        <v>137</v>
      </c>
      <c r="L63" s="54">
        <v>1103</v>
      </c>
      <c r="M63" s="54">
        <v>9351.0208522212142</v>
      </c>
      <c r="N63" s="43" t="s">
        <v>137</v>
      </c>
      <c r="O63" s="55">
        <v>3731.194</v>
      </c>
      <c r="P63" s="25">
        <v>57170.146000000001</v>
      </c>
      <c r="Q63" s="45">
        <v>5168.357</v>
      </c>
      <c r="R63" s="45">
        <v>22954.317999999999</v>
      </c>
      <c r="S63" s="45">
        <v>29047.471000000001</v>
      </c>
      <c r="T63" s="45">
        <v>10841.936</v>
      </c>
      <c r="U63" s="45">
        <v>8129.7969999999996</v>
      </c>
      <c r="V63" s="45">
        <v>2712.1390000000001</v>
      </c>
      <c r="W63" s="45">
        <v>9190.8420000000006</v>
      </c>
      <c r="X63" s="45">
        <v>277.59800000000001</v>
      </c>
      <c r="Y63" s="45">
        <v>3668.4589999999998</v>
      </c>
      <c r="Z63" s="45">
        <v>1830.58</v>
      </c>
      <c r="AA63" s="45">
        <v>1204.1990000000001</v>
      </c>
      <c r="AB63" s="45">
        <v>633.67999999999995</v>
      </c>
      <c r="AC63" s="45">
        <v>352.96199999999999</v>
      </c>
      <c r="AD63" s="45">
        <v>280.71800000000002</v>
      </c>
      <c r="AE63" s="45">
        <v>5244.7849999999999</v>
      </c>
      <c r="AF63" s="45">
        <v>5052.9679999999998</v>
      </c>
      <c r="AG63" s="45">
        <v>79.352000000000004</v>
      </c>
      <c r="AH63" s="45">
        <v>112.465</v>
      </c>
      <c r="AI63" s="45">
        <v>64.096000000000004</v>
      </c>
      <c r="AJ63" s="45">
        <v>48.369</v>
      </c>
      <c r="AK63" s="45">
        <v>-14144.75</v>
      </c>
      <c r="AL63" s="45">
        <v>74509.055999999997</v>
      </c>
      <c r="AM63" s="45">
        <v>1825.837</v>
      </c>
      <c r="AN63" s="45">
        <v>72683.218999999997</v>
      </c>
      <c r="AO63" s="45">
        <v>88653.805999999997</v>
      </c>
      <c r="AP63" s="45">
        <v>344.95600000000002</v>
      </c>
      <c r="AQ63" s="45">
        <v>88308.85</v>
      </c>
      <c r="AR63" s="32">
        <v>1001.8990156161167</v>
      </c>
      <c r="AS63" s="32">
        <v>608.64287457195894</v>
      </c>
      <c r="AT63" s="32">
        <v>326.88217811950739</v>
      </c>
      <c r="AU63" s="32">
        <v>659.44349416897307</v>
      </c>
      <c r="AV63" s="32">
        <v>670.67443096522459</v>
      </c>
      <c r="AW63" s="32">
        <v>601.07031608741568</v>
      </c>
      <c r="AX63" s="32">
        <v>633.72627426602344</v>
      </c>
      <c r="AY63" s="32">
        <v>520.6486249721969</v>
      </c>
      <c r="AZ63" s="32">
        <v>669.58659238956091</v>
      </c>
      <c r="BA63" s="32">
        <v>668.85764412107517</v>
      </c>
      <c r="BB63" s="32">
        <v>870.896202661757</v>
      </c>
      <c r="BC63" s="32">
        <v>575.4779295989922</v>
      </c>
      <c r="BD63" s="32">
        <v>225.39374204460896</v>
      </c>
      <c r="BE63" s="65">
        <v>1171.3</v>
      </c>
      <c r="BF63" s="32">
        <v>608.64287457195894</v>
      </c>
      <c r="BG63" s="32">
        <v>1199.1231099115473</v>
      </c>
      <c r="BH63" s="65">
        <v>701.5</v>
      </c>
      <c r="BI63" s="32">
        <v>608.64287457195894</v>
      </c>
      <c r="BJ63" s="32">
        <v>701.9643895790249</v>
      </c>
      <c r="BK63" s="47">
        <v>8560.1939999999995</v>
      </c>
      <c r="BL63" s="47">
        <v>1924.92</v>
      </c>
      <c r="BM63" s="64">
        <v>3265.0619999999999</v>
      </c>
      <c r="BN63" s="64">
        <v>1428.0920000000001</v>
      </c>
      <c r="BO63" s="47">
        <v>9223.866</v>
      </c>
      <c r="BP63" s="47">
        <v>6872.8450000000003</v>
      </c>
      <c r="BQ63" s="47">
        <v>10668.281999999999</v>
      </c>
      <c r="BR63" s="47">
        <v>2927.7869999999998</v>
      </c>
      <c r="BS63" s="47">
        <v>6212.4579999999996</v>
      </c>
      <c r="BT63" s="47">
        <v>4876.9769999999999</v>
      </c>
      <c r="BU63" s="47">
        <v>2001.895</v>
      </c>
      <c r="BV63" s="48">
        <v>409.36900000000003</v>
      </c>
      <c r="BW63" s="48">
        <v>1069.9580000000001</v>
      </c>
      <c r="BX63" s="47">
        <v>972.303</v>
      </c>
      <c r="BY63" s="47">
        <v>60414.002</v>
      </c>
      <c r="BZ63" s="47">
        <v>3243.8560000000002</v>
      </c>
      <c r="CA63" s="47">
        <v>1525.1</v>
      </c>
      <c r="CB63" s="47">
        <v>1338.1</v>
      </c>
      <c r="CC63" s="47">
        <v>194.1</v>
      </c>
      <c r="CD63" s="47">
        <v>433.7</v>
      </c>
      <c r="CE63" s="47">
        <v>751.2</v>
      </c>
      <c r="CF63" s="47">
        <v>352.3</v>
      </c>
      <c r="CG63" s="47">
        <v>1090.4000000000001</v>
      </c>
      <c r="CH63" s="47">
        <v>922.3</v>
      </c>
      <c r="CI63" s="47">
        <v>725.9</v>
      </c>
      <c r="CJ63" s="47">
        <v>407.1</v>
      </c>
      <c r="CK63" s="47">
        <v>881.6</v>
      </c>
      <c r="CL63" s="47">
        <v>1305</v>
      </c>
      <c r="CM63" s="47">
        <v>895.4</v>
      </c>
      <c r="CN63" s="47">
        <v>1555.4</v>
      </c>
      <c r="CO63" s="47">
        <v>623.79999999999995</v>
      </c>
      <c r="CP63" s="47">
        <v>1111.3</v>
      </c>
      <c r="CQ63" s="39">
        <v>48273.4</v>
      </c>
      <c r="CR63" s="39">
        <v>8916.4</v>
      </c>
      <c r="CS63" s="39">
        <v>2243.6</v>
      </c>
      <c r="CT63" s="39">
        <v>1044.0999999999999</v>
      </c>
      <c r="CU63" s="39">
        <v>428.7</v>
      </c>
      <c r="CV63" s="39">
        <v>770.8</v>
      </c>
      <c r="CW63" s="39">
        <v>6672.7</v>
      </c>
      <c r="CX63" s="39">
        <v>2994.6</v>
      </c>
      <c r="CY63" s="39">
        <v>419.3</v>
      </c>
      <c r="CZ63" s="39">
        <v>3258.8</v>
      </c>
      <c r="DA63" s="39">
        <v>2739.1</v>
      </c>
      <c r="DB63" s="39">
        <v>36617.9</v>
      </c>
      <c r="DC63" s="66">
        <v>2.6869999999999998</v>
      </c>
      <c r="DD63" s="25" t="s">
        <v>137</v>
      </c>
      <c r="DE63" s="25" t="s">
        <v>137</v>
      </c>
      <c r="DF63" s="25" t="s">
        <v>137</v>
      </c>
      <c r="DG63" s="25" t="s">
        <v>137</v>
      </c>
      <c r="DH63" s="25" t="s">
        <v>137</v>
      </c>
      <c r="DI63" s="25" t="s">
        <v>137</v>
      </c>
      <c r="DJ63" s="25" t="s">
        <v>137</v>
      </c>
      <c r="DK63" s="25" t="s">
        <v>137</v>
      </c>
      <c r="DL63" s="25" t="s">
        <v>137</v>
      </c>
      <c r="DM63" s="60">
        <v>4704.692</v>
      </c>
      <c r="DN63" s="60">
        <v>40810.119694000001</v>
      </c>
      <c r="DO63" s="60">
        <v>9021.6910000000007</v>
      </c>
      <c r="DP63" s="60">
        <v>2739.172</v>
      </c>
      <c r="DQ63" s="60">
        <v>29049.268</v>
      </c>
      <c r="DR63" s="60">
        <v>2349.002</v>
      </c>
      <c r="DS63" s="60">
        <v>6672.6890000000003</v>
      </c>
      <c r="DT63" s="60">
        <v>1149.48</v>
      </c>
      <c r="DU63" s="60">
        <v>428.70600000000002</v>
      </c>
      <c r="DV63" s="60">
        <v>770.81600000000003</v>
      </c>
      <c r="DW63" s="60">
        <v>2994.65</v>
      </c>
      <c r="DX63" s="60">
        <v>419.26799999999997</v>
      </c>
      <c r="DY63" s="60">
        <v>3258.77</v>
      </c>
      <c r="DZ63" s="62">
        <v>1114.9000000000001</v>
      </c>
      <c r="EA63" s="63">
        <v>100.3</v>
      </c>
      <c r="EB63" s="62">
        <v>810</v>
      </c>
      <c r="EC63" s="63">
        <v>43.6</v>
      </c>
      <c r="ED63" s="58" t="s">
        <v>137</v>
      </c>
      <c r="EE63" s="59"/>
      <c r="EF63" s="59"/>
      <c r="EG63" s="59"/>
      <c r="EH63" s="59"/>
      <c r="EI63" s="59"/>
      <c r="EJ63" s="59"/>
      <c r="EK63" s="59"/>
      <c r="EL63" s="59"/>
      <c r="EM63" s="59"/>
      <c r="EN63" s="59"/>
    </row>
    <row r="64" spans="1:256" s="9" customFormat="1" ht="16.5" thickBot="1" x14ac:dyDescent="0.3">
      <c r="A64" s="13">
        <v>2011</v>
      </c>
      <c r="B64" s="67">
        <v>64106.184000000001</v>
      </c>
      <c r="C64" s="68">
        <v>50402.8</v>
      </c>
      <c r="D64" s="69">
        <v>59410.779320731242</v>
      </c>
      <c r="E64" s="69">
        <v>56949.484320731244</v>
      </c>
      <c r="F64" s="69">
        <v>98756.982999999993</v>
      </c>
      <c r="G64" s="69">
        <v>9588.4130000000005</v>
      </c>
      <c r="H64" s="70">
        <v>49584.505834495998</v>
      </c>
      <c r="I64" s="71">
        <v>3.1</v>
      </c>
      <c r="J64" s="72">
        <v>26075.127</v>
      </c>
      <c r="K64" s="69" t="s">
        <v>137</v>
      </c>
      <c r="L64" s="73">
        <v>1077</v>
      </c>
      <c r="M64" s="73">
        <v>9567.8059424326839</v>
      </c>
      <c r="N64" s="74" t="s">
        <v>137</v>
      </c>
      <c r="O64" s="75">
        <v>3714.3339999999998</v>
      </c>
      <c r="P64" s="69">
        <v>58889.578999999998</v>
      </c>
      <c r="Q64" s="76">
        <v>5562.2870000000003</v>
      </c>
      <c r="R64" s="76">
        <v>23825.244999999999</v>
      </c>
      <c r="S64" s="76">
        <v>29502.046999999999</v>
      </c>
      <c r="T64" s="76">
        <v>10501.589</v>
      </c>
      <c r="U64" s="76">
        <v>7794.9750000000004</v>
      </c>
      <c r="V64" s="76">
        <v>2706.614</v>
      </c>
      <c r="W64" s="76">
        <v>9967.7659999999996</v>
      </c>
      <c r="X64" s="76">
        <v>379.35300000000001</v>
      </c>
      <c r="Y64" s="76">
        <v>3842.0010000000002</v>
      </c>
      <c r="Z64" s="76">
        <v>1801.674</v>
      </c>
      <c r="AA64" s="76">
        <v>1149.287</v>
      </c>
      <c r="AB64" s="76">
        <v>891.04</v>
      </c>
      <c r="AC64" s="76">
        <v>565.42999999999995</v>
      </c>
      <c r="AD64" s="76">
        <v>325.61</v>
      </c>
      <c r="AE64" s="76">
        <v>5746.4120000000003</v>
      </c>
      <c r="AF64" s="76">
        <v>5515.7719999999999</v>
      </c>
      <c r="AG64" s="76">
        <v>86.363</v>
      </c>
      <c r="AH64" s="76">
        <v>144.27699999999999</v>
      </c>
      <c r="AI64" s="76">
        <v>95.296999999999997</v>
      </c>
      <c r="AJ64" s="76">
        <v>48.98</v>
      </c>
      <c r="AK64" s="76">
        <v>-15252.75</v>
      </c>
      <c r="AL64" s="76">
        <v>78041.055999999997</v>
      </c>
      <c r="AM64" s="76">
        <v>1765.2909999999999</v>
      </c>
      <c r="AN64" s="76">
        <v>76275.764999999999</v>
      </c>
      <c r="AO64" s="76">
        <v>93293.805999999997</v>
      </c>
      <c r="AP64" s="76">
        <v>357.286</v>
      </c>
      <c r="AQ64" s="76">
        <v>92936.52</v>
      </c>
      <c r="AR64" s="77">
        <v>1033.7125656640023</v>
      </c>
      <c r="AS64" s="77">
        <v>617.68095800494643</v>
      </c>
      <c r="AT64" s="77">
        <v>324.81266715718908</v>
      </c>
      <c r="AU64" s="77">
        <v>655.96443814504801</v>
      </c>
      <c r="AV64" s="77">
        <v>704.202604366326</v>
      </c>
      <c r="AW64" s="77">
        <v>611.02105819090798</v>
      </c>
      <c r="AX64" s="77">
        <v>647.07590434026054</v>
      </c>
      <c r="AY64" s="77">
        <v>526.52845880369489</v>
      </c>
      <c r="AZ64" s="77">
        <v>651.09470049132869</v>
      </c>
      <c r="BA64" s="77">
        <v>656.22541407548772</v>
      </c>
      <c r="BB64" s="77">
        <v>892.84028368145789</v>
      </c>
      <c r="BC64" s="77">
        <v>557.45270334505847</v>
      </c>
      <c r="BD64" s="77">
        <v>231.7324817383537</v>
      </c>
      <c r="BE64" s="77">
        <v>1203.0999999999999</v>
      </c>
      <c r="BF64" s="77">
        <v>617.68095800494643</v>
      </c>
      <c r="BG64" s="77">
        <v>1230.0922734930148</v>
      </c>
      <c r="BH64" s="77">
        <v>713.9</v>
      </c>
      <c r="BI64" s="77">
        <v>617.68095800494643</v>
      </c>
      <c r="BJ64" s="77">
        <v>714.30191650463723</v>
      </c>
      <c r="BK64" s="78">
        <v>8849.7970000000005</v>
      </c>
      <c r="BL64" s="78">
        <v>2005.6769999999999</v>
      </c>
      <c r="BM64" s="79">
        <v>3238.4079999999999</v>
      </c>
      <c r="BN64" s="79">
        <v>1408.9459999999999</v>
      </c>
      <c r="BO64" s="78">
        <v>9435.3940000000002</v>
      </c>
      <c r="BP64" s="78">
        <v>7115.5630000000001</v>
      </c>
      <c r="BQ64" s="78">
        <v>10702.723</v>
      </c>
      <c r="BR64" s="78">
        <v>2859.0329999999999</v>
      </c>
      <c r="BS64" s="78">
        <v>6954.3059999999996</v>
      </c>
      <c r="BT64" s="78">
        <v>4955.8270000000002</v>
      </c>
      <c r="BU64" s="78">
        <v>2016.509</v>
      </c>
      <c r="BV64" s="80">
        <v>412.39400000000001</v>
      </c>
      <c r="BW64" s="80">
        <v>1084.1590000000001</v>
      </c>
      <c r="BX64" s="78">
        <v>1036.489</v>
      </c>
      <c r="BY64" s="78">
        <v>62075.224999999999</v>
      </c>
      <c r="BZ64" s="78">
        <v>3185.6460000000002</v>
      </c>
      <c r="CA64" s="78">
        <v>1541</v>
      </c>
      <c r="CB64" s="78">
        <v>1302</v>
      </c>
      <c r="CC64" s="78">
        <v>180.5</v>
      </c>
      <c r="CD64" s="78">
        <v>434.6</v>
      </c>
      <c r="CE64" s="78">
        <v>757</v>
      </c>
      <c r="CF64" s="78">
        <v>361.4</v>
      </c>
      <c r="CG64" s="78">
        <v>1096.5999999999999</v>
      </c>
      <c r="CH64" s="78">
        <v>943.8</v>
      </c>
      <c r="CI64" s="78">
        <v>808.6</v>
      </c>
      <c r="CJ64" s="78">
        <v>419.4</v>
      </c>
      <c r="CK64" s="78">
        <v>944.2</v>
      </c>
      <c r="CL64" s="78">
        <v>1328.8</v>
      </c>
      <c r="CM64" s="78">
        <v>935.3</v>
      </c>
      <c r="CN64" s="78">
        <v>1583.7</v>
      </c>
      <c r="CO64" s="78">
        <v>632.9</v>
      </c>
      <c r="CP64" s="78">
        <v>1161.5</v>
      </c>
      <c r="CQ64" s="71">
        <v>52580.4</v>
      </c>
      <c r="CR64" s="71">
        <v>9430.9</v>
      </c>
      <c r="CS64" s="71">
        <v>2455.1</v>
      </c>
      <c r="CT64" s="71">
        <v>1172.9000000000001</v>
      </c>
      <c r="CU64" s="71">
        <v>446.36599999999999</v>
      </c>
      <c r="CV64" s="71">
        <v>835.84</v>
      </c>
      <c r="CW64" s="71">
        <v>6975.8</v>
      </c>
      <c r="CX64" s="71">
        <v>3181.7</v>
      </c>
      <c r="CY64" s="71">
        <v>426.61099999999999</v>
      </c>
      <c r="CZ64" s="71">
        <v>3367.5369999999998</v>
      </c>
      <c r="DA64" s="71">
        <v>2853.5219999999999</v>
      </c>
      <c r="DB64" s="71">
        <v>40296</v>
      </c>
      <c r="DC64" s="81">
        <v>2.78</v>
      </c>
      <c r="DD64" s="69" t="s">
        <v>137</v>
      </c>
      <c r="DE64" s="69" t="s">
        <v>137</v>
      </c>
      <c r="DF64" s="69" t="s">
        <v>137</v>
      </c>
      <c r="DG64" s="69" t="s">
        <v>137</v>
      </c>
      <c r="DH64" s="69" t="s">
        <v>137</v>
      </c>
      <c r="DI64" s="69" t="s">
        <v>137</v>
      </c>
      <c r="DJ64" s="69" t="s">
        <v>137</v>
      </c>
      <c r="DK64" s="69" t="s">
        <v>137</v>
      </c>
      <c r="DL64" s="69" t="s">
        <v>137</v>
      </c>
      <c r="DM64" s="82">
        <v>5088.58</v>
      </c>
      <c r="DN64" s="82">
        <v>44670.617111000014</v>
      </c>
      <c r="DO64" s="82">
        <v>9591.1</v>
      </c>
      <c r="DP64" s="82">
        <v>2853.5</v>
      </c>
      <c r="DQ64" s="82">
        <v>32226</v>
      </c>
      <c r="DR64" s="82">
        <v>2612</v>
      </c>
      <c r="DS64" s="82">
        <v>6979.1</v>
      </c>
      <c r="DT64" s="82">
        <v>1329.8</v>
      </c>
      <c r="DU64" s="82">
        <v>446.4</v>
      </c>
      <c r="DV64" s="82">
        <v>835.8</v>
      </c>
      <c r="DW64" s="82">
        <v>3181.7</v>
      </c>
      <c r="DX64" s="82">
        <v>426.6</v>
      </c>
      <c r="DY64" s="82">
        <v>3370.7</v>
      </c>
      <c r="DZ64" s="83">
        <v>1111.2</v>
      </c>
      <c r="EA64" s="83">
        <v>103.4</v>
      </c>
      <c r="EB64" s="83">
        <v>894.5</v>
      </c>
      <c r="EC64" s="83">
        <v>50.7</v>
      </c>
      <c r="ED64" s="84" t="s">
        <v>137</v>
      </c>
      <c r="EE64" s="59"/>
      <c r="EF64" s="59"/>
      <c r="EG64" s="59"/>
      <c r="EH64" s="59"/>
      <c r="EI64" s="59"/>
      <c r="EJ64" s="59"/>
      <c r="EK64" s="59"/>
      <c r="EL64" s="59"/>
      <c r="EM64" s="59"/>
      <c r="EN64" s="59"/>
    </row>
    <row r="65" spans="1:256" s="9" customFormat="1" ht="15.75" x14ac:dyDescent="0.25">
      <c r="A65" s="85"/>
      <c r="B65" s="86"/>
      <c r="C65" s="86"/>
      <c r="D65" s="86"/>
      <c r="E65" s="86"/>
      <c r="F65" s="86"/>
      <c r="G65" s="86"/>
      <c r="H65" s="87"/>
      <c r="I65" s="88"/>
      <c r="J65" s="86"/>
      <c r="K65" s="86"/>
      <c r="L65" s="87"/>
      <c r="M65" s="87"/>
      <c r="N65" s="59"/>
      <c r="O65" s="87"/>
      <c r="P65" s="89"/>
      <c r="Q65" s="89"/>
      <c r="R65" s="89"/>
      <c r="S65" s="89"/>
      <c r="T65" s="89"/>
      <c r="U65" s="89"/>
      <c r="V65" s="89"/>
      <c r="W65" s="90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2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2"/>
      <c r="CR65" s="92"/>
      <c r="CS65" s="92"/>
      <c r="CT65" s="91"/>
      <c r="CU65" s="91"/>
      <c r="CV65" s="91"/>
      <c r="CW65" s="91"/>
      <c r="CX65" s="91"/>
      <c r="CY65" s="91"/>
      <c r="CZ65" s="91"/>
      <c r="DA65" s="91"/>
      <c r="DB65" s="91"/>
      <c r="DC65" s="93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2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0"/>
      <c r="EA65" s="90"/>
      <c r="EB65" s="90"/>
      <c r="EC65" s="90"/>
      <c r="ED65" s="95"/>
      <c r="EE65" s="59"/>
      <c r="EF65" s="59"/>
      <c r="EG65" s="59"/>
      <c r="EH65" s="59"/>
      <c r="EI65" s="59"/>
      <c r="EJ65" s="59"/>
      <c r="EK65" s="59"/>
      <c r="EL65" s="59"/>
      <c r="EM65" s="59"/>
      <c r="EN65" s="59"/>
    </row>
    <row r="66" spans="1:256" s="9" customFormat="1" ht="15.75" x14ac:dyDescent="0.25">
      <c r="A66" s="7"/>
      <c r="B66" s="11" t="s">
        <v>0</v>
      </c>
      <c r="C66" s="7"/>
      <c r="D66" s="7"/>
      <c r="E66" s="7"/>
      <c r="F66" s="7"/>
      <c r="G66" s="7"/>
      <c r="H66" s="10"/>
      <c r="I66" s="7"/>
      <c r="J66" s="7"/>
      <c r="K66" s="7"/>
      <c r="L66" s="10"/>
      <c r="M66" s="10"/>
      <c r="N66" s="7"/>
      <c r="O66" s="10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8"/>
      <c r="AB66" s="89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90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</row>
    <row r="67" spans="1:256" s="9" customFormat="1" x14ac:dyDescent="0.2">
      <c r="A67" s="7" t="s">
        <v>1</v>
      </c>
      <c r="B67" s="7" t="s">
        <v>2</v>
      </c>
      <c r="C67" s="7" t="s">
        <v>3</v>
      </c>
      <c r="D67" s="7" t="s">
        <v>4</v>
      </c>
      <c r="E67" s="7" t="s">
        <v>5</v>
      </c>
      <c r="F67" s="7" t="s">
        <v>6</v>
      </c>
      <c r="G67" s="7" t="s">
        <v>7</v>
      </c>
      <c r="H67" s="7" t="s">
        <v>8</v>
      </c>
      <c r="I67" s="7" t="s">
        <v>9</v>
      </c>
      <c r="J67" s="7" t="s">
        <v>10</v>
      </c>
      <c r="K67" s="7" t="s">
        <v>11</v>
      </c>
      <c r="L67" s="7" t="s">
        <v>12</v>
      </c>
      <c r="M67" s="7" t="s">
        <v>13</v>
      </c>
      <c r="N67" s="7" t="s">
        <v>14</v>
      </c>
      <c r="O67" s="7" t="s">
        <v>15</v>
      </c>
      <c r="P67" s="7" t="s">
        <v>16</v>
      </c>
      <c r="Q67" s="7" t="s">
        <v>17</v>
      </c>
      <c r="R67" s="7" t="s">
        <v>18</v>
      </c>
      <c r="S67" s="7" t="s">
        <v>19</v>
      </c>
      <c r="T67" s="7" t="s">
        <v>20</v>
      </c>
      <c r="U67" s="7" t="s">
        <v>21</v>
      </c>
      <c r="V67" s="7" t="s">
        <v>22</v>
      </c>
      <c r="W67" s="7" t="s">
        <v>23</v>
      </c>
      <c r="X67" s="7" t="s">
        <v>24</v>
      </c>
      <c r="Y67" s="7" t="s">
        <v>25</v>
      </c>
      <c r="Z67" s="7" t="s">
        <v>26</v>
      </c>
      <c r="AA67" s="7" t="s">
        <v>27</v>
      </c>
      <c r="AB67" s="7" t="s">
        <v>28</v>
      </c>
      <c r="AC67" s="7" t="s">
        <v>29</v>
      </c>
      <c r="AD67" s="7" t="s">
        <v>30</v>
      </c>
      <c r="AE67" s="7" t="s">
        <v>31</v>
      </c>
      <c r="AF67" s="7" t="s">
        <v>32</v>
      </c>
      <c r="AG67" s="7" t="s">
        <v>33</v>
      </c>
      <c r="AH67" s="7" t="s">
        <v>34</v>
      </c>
      <c r="AI67" s="7" t="s">
        <v>35</v>
      </c>
      <c r="AJ67" s="7" t="s">
        <v>36</v>
      </c>
      <c r="AK67" s="7" t="s">
        <v>37</v>
      </c>
      <c r="AL67" s="7" t="s">
        <v>38</v>
      </c>
      <c r="AM67" s="7" t="s">
        <v>39</v>
      </c>
      <c r="AN67" s="7" t="s">
        <v>40</v>
      </c>
      <c r="AO67" s="7" t="s">
        <v>41</v>
      </c>
      <c r="AP67" s="7" t="s">
        <v>42</v>
      </c>
      <c r="AQ67" s="7" t="s">
        <v>43</v>
      </c>
      <c r="AR67" s="7" t="s">
        <v>44</v>
      </c>
      <c r="AS67" s="7" t="s">
        <v>45</v>
      </c>
      <c r="AT67" s="7" t="s">
        <v>46</v>
      </c>
      <c r="AU67" s="7" t="s">
        <v>47</v>
      </c>
      <c r="AV67" s="7" t="s">
        <v>48</v>
      </c>
      <c r="AW67" s="7" t="s">
        <v>49</v>
      </c>
      <c r="AX67" s="7" t="s">
        <v>50</v>
      </c>
      <c r="AY67" s="7" t="s">
        <v>51</v>
      </c>
      <c r="AZ67" s="7" t="s">
        <v>52</v>
      </c>
      <c r="BA67" s="7" t="s">
        <v>53</v>
      </c>
      <c r="BB67" s="7" t="s">
        <v>54</v>
      </c>
      <c r="BC67" s="7" t="s">
        <v>55</v>
      </c>
      <c r="BD67" s="7" t="s">
        <v>56</v>
      </c>
      <c r="BE67" s="7" t="s">
        <v>57</v>
      </c>
      <c r="BF67" s="7" t="s">
        <v>58</v>
      </c>
      <c r="BG67" s="7" t="s">
        <v>59</v>
      </c>
      <c r="BH67" s="7" t="s">
        <v>60</v>
      </c>
      <c r="BI67" s="7" t="s">
        <v>61</v>
      </c>
      <c r="BJ67" s="7" t="s">
        <v>62</v>
      </c>
      <c r="BK67" s="7" t="s">
        <v>63</v>
      </c>
      <c r="BL67" s="7" t="s">
        <v>64</v>
      </c>
      <c r="BM67" s="7" t="s">
        <v>66</v>
      </c>
      <c r="BN67" s="7" t="s">
        <v>67</v>
      </c>
      <c r="BO67" s="7" t="s">
        <v>68</v>
      </c>
      <c r="BP67" s="7" t="s">
        <v>69</v>
      </c>
      <c r="BQ67" s="7" t="s">
        <v>70</v>
      </c>
      <c r="BR67" s="7" t="s">
        <v>71</v>
      </c>
      <c r="BS67" s="7" t="s">
        <v>72</v>
      </c>
      <c r="BT67" s="7" t="s">
        <v>73</v>
      </c>
      <c r="BU67" s="7" t="s">
        <v>74</v>
      </c>
      <c r="BV67" s="7" t="s">
        <v>75</v>
      </c>
      <c r="BW67" s="7" t="s">
        <v>76</v>
      </c>
      <c r="BX67" s="7" t="s">
        <v>77</v>
      </c>
      <c r="BY67" s="7" t="s">
        <v>78</v>
      </c>
      <c r="BZ67" s="7" t="s">
        <v>79</v>
      </c>
      <c r="CA67" s="7" t="s">
        <v>80</v>
      </c>
      <c r="CB67" s="7" t="s">
        <v>81</v>
      </c>
      <c r="CC67" s="7" t="s">
        <v>82</v>
      </c>
      <c r="CD67" s="7" t="s">
        <v>83</v>
      </c>
      <c r="CE67" s="7" t="s">
        <v>84</v>
      </c>
      <c r="CF67" s="7" t="s">
        <v>85</v>
      </c>
      <c r="CG67" s="7" t="s">
        <v>86</v>
      </c>
      <c r="CH67" s="7" t="s">
        <v>87</v>
      </c>
      <c r="CI67" s="7" t="s">
        <v>88</v>
      </c>
      <c r="CJ67" s="7" t="s">
        <v>89</v>
      </c>
      <c r="CK67" s="7" t="s">
        <v>90</v>
      </c>
      <c r="CL67" s="7" t="s">
        <v>91</v>
      </c>
      <c r="CM67" s="7" t="s">
        <v>92</v>
      </c>
      <c r="CN67" s="7" t="s">
        <v>93</v>
      </c>
      <c r="CO67" s="7" t="s">
        <v>94</v>
      </c>
      <c r="CP67" s="7" t="s">
        <v>95</v>
      </c>
      <c r="CQ67" s="7" t="s">
        <v>96</v>
      </c>
      <c r="CR67" s="7" t="s">
        <v>97</v>
      </c>
      <c r="CS67" s="7" t="s">
        <v>98</v>
      </c>
      <c r="CT67" s="7" t="s">
        <v>99</v>
      </c>
      <c r="CU67" s="7" t="s">
        <v>100</v>
      </c>
      <c r="CV67" s="7" t="s">
        <v>101</v>
      </c>
      <c r="CW67" s="7" t="s">
        <v>102</v>
      </c>
      <c r="CX67" s="7" t="s">
        <v>103</v>
      </c>
      <c r="CY67" s="7" t="s">
        <v>104</v>
      </c>
      <c r="CZ67" s="7" t="s">
        <v>105</v>
      </c>
      <c r="DA67" s="7" t="s">
        <v>106</v>
      </c>
      <c r="DB67" s="7" t="s">
        <v>107</v>
      </c>
      <c r="DC67" s="7" t="s">
        <v>108</v>
      </c>
      <c r="DD67" s="7" t="s">
        <v>110</v>
      </c>
      <c r="DE67" s="7" t="s">
        <v>111</v>
      </c>
      <c r="DF67" s="7" t="s">
        <v>112</v>
      </c>
      <c r="DG67" s="7" t="s">
        <v>113</v>
      </c>
      <c r="DH67" s="7" t="s">
        <v>114</v>
      </c>
      <c r="DI67" s="7" t="s">
        <v>115</v>
      </c>
      <c r="DJ67" s="7" t="s">
        <v>116</v>
      </c>
      <c r="DK67" s="7" t="s">
        <v>117</v>
      </c>
      <c r="DL67" s="7" t="s">
        <v>118</v>
      </c>
      <c r="DM67" s="7" t="s">
        <v>119</v>
      </c>
      <c r="DN67" s="7" t="s">
        <v>120</v>
      </c>
      <c r="DO67" s="7" t="s">
        <v>121</v>
      </c>
      <c r="DP67" s="7" t="s">
        <v>122</v>
      </c>
      <c r="DQ67" s="7" t="s">
        <v>123</v>
      </c>
      <c r="DR67" s="7" t="s">
        <v>124</v>
      </c>
      <c r="DS67" s="7" t="s">
        <v>125</v>
      </c>
      <c r="DT67" s="7" t="s">
        <v>126</v>
      </c>
      <c r="DU67" s="7" t="s">
        <v>127</v>
      </c>
      <c r="DV67" s="7" t="s">
        <v>128</v>
      </c>
      <c r="DW67" s="7" t="s">
        <v>129</v>
      </c>
      <c r="DX67" s="7" t="s">
        <v>130</v>
      </c>
      <c r="DY67" s="7" t="s">
        <v>131</v>
      </c>
      <c r="DZ67" s="7" t="s">
        <v>132</v>
      </c>
      <c r="EA67" s="7" t="s">
        <v>133</v>
      </c>
      <c r="EB67" s="7" t="s">
        <v>134</v>
      </c>
      <c r="EC67" s="7" t="s">
        <v>135</v>
      </c>
      <c r="ED67" s="7" t="s">
        <v>136</v>
      </c>
      <c r="EE67" s="8"/>
      <c r="EF67" s="8"/>
      <c r="EG67" s="8"/>
      <c r="EH67" s="8"/>
      <c r="EI67" s="8"/>
      <c r="EJ67" s="8"/>
      <c r="EK67" s="8"/>
      <c r="EL67" s="8"/>
      <c r="EM67" s="8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</row>
    <row r="68" spans="1:256" s="9" customFormat="1" x14ac:dyDescent="0.2">
      <c r="A68" s="96"/>
      <c r="B68" s="96" t="s">
        <v>139</v>
      </c>
      <c r="C68" s="96"/>
      <c r="D68" s="96"/>
      <c r="E68" s="96"/>
      <c r="F68" s="96"/>
      <c r="G68" s="96"/>
      <c r="H68" s="97"/>
      <c r="I68" s="96"/>
      <c r="J68" s="96"/>
      <c r="K68" s="96"/>
      <c r="L68" s="97"/>
      <c r="M68" s="97"/>
      <c r="N68" s="96"/>
      <c r="O68" s="97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</row>
    <row r="69" spans="1:256" s="9" customFormat="1" ht="15.75" x14ac:dyDescent="0.25">
      <c r="A69" s="96"/>
      <c r="B69" s="96" t="s">
        <v>140</v>
      </c>
      <c r="C69" s="96"/>
      <c r="D69" s="96"/>
      <c r="E69" s="96"/>
      <c r="F69" s="96"/>
      <c r="G69" s="96"/>
      <c r="H69" s="97"/>
      <c r="I69" s="96"/>
      <c r="J69" s="96"/>
      <c r="K69" s="96"/>
      <c r="L69" s="97"/>
      <c r="M69" s="97"/>
      <c r="N69" s="96"/>
      <c r="O69" s="97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9"/>
      <c r="DZ69" s="100"/>
      <c r="EA69" s="101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</row>
    <row r="70" spans="1:256" s="9" customFormat="1" ht="15.75" x14ac:dyDescent="0.25">
      <c r="A70" s="96"/>
      <c r="B70" s="96" t="s">
        <v>141</v>
      </c>
      <c r="C70" s="96"/>
      <c r="D70" s="96"/>
      <c r="E70" s="96"/>
      <c r="F70" s="96"/>
      <c r="G70" s="96"/>
      <c r="H70" s="97"/>
      <c r="I70" s="96"/>
      <c r="J70" s="96"/>
      <c r="K70" s="96"/>
      <c r="L70" s="97"/>
      <c r="M70" s="97"/>
      <c r="N70" s="96"/>
      <c r="O70" s="97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9"/>
      <c r="DZ70" s="100"/>
      <c r="EA70" s="101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</row>
    <row r="71" spans="1:256" s="9" customFormat="1" ht="15.75" x14ac:dyDescent="0.25">
      <c r="A71" s="96"/>
      <c r="B71" s="96" t="s">
        <v>274</v>
      </c>
      <c r="C71" s="96"/>
      <c r="D71" s="96"/>
      <c r="E71" s="96"/>
      <c r="F71" s="96"/>
      <c r="G71" s="96"/>
      <c r="H71" s="97"/>
      <c r="I71" s="96"/>
      <c r="J71" s="96"/>
      <c r="K71" s="96"/>
      <c r="L71" s="97"/>
      <c r="M71" s="97"/>
      <c r="N71" s="96"/>
      <c r="O71" s="97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9"/>
      <c r="DZ71" s="100"/>
      <c r="EA71" s="101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</row>
    <row r="72" spans="1:256" s="9" customFormat="1" ht="15.75" x14ac:dyDescent="0.25">
      <c r="A72" s="96"/>
      <c r="B72" s="96" t="s">
        <v>275</v>
      </c>
      <c r="C72" s="96"/>
      <c r="D72" s="96"/>
      <c r="E72" s="96"/>
      <c r="F72" s="96"/>
      <c r="G72" s="96"/>
      <c r="H72" s="97"/>
      <c r="I72" s="96"/>
      <c r="J72" s="96"/>
      <c r="K72" s="96"/>
      <c r="L72" s="97"/>
      <c r="M72" s="97"/>
      <c r="N72" s="96"/>
      <c r="O72" s="97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9"/>
      <c r="DZ72" s="100"/>
      <c r="EA72" s="101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</row>
    <row r="73" spans="1:256" s="9" customFormat="1" ht="15.75" x14ac:dyDescent="0.25">
      <c r="A73" s="96"/>
      <c r="B73" s="96" t="s">
        <v>6</v>
      </c>
      <c r="C73" s="96"/>
      <c r="D73" s="96"/>
      <c r="E73" s="96"/>
      <c r="F73" s="96"/>
      <c r="G73" s="96"/>
      <c r="H73" s="97"/>
      <c r="I73" s="96"/>
      <c r="J73" s="96"/>
      <c r="K73" s="96"/>
      <c r="L73" s="97"/>
      <c r="M73" s="97"/>
      <c r="N73" s="96"/>
      <c r="O73" s="97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9"/>
      <c r="DZ73" s="100"/>
      <c r="EA73" s="101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</row>
    <row r="74" spans="1:256" s="9" customFormat="1" ht="15.75" x14ac:dyDescent="0.25">
      <c r="A74" s="96"/>
      <c r="B74" s="96" t="s">
        <v>142</v>
      </c>
      <c r="C74" s="96"/>
      <c r="D74" s="96"/>
      <c r="E74" s="96"/>
      <c r="F74" s="96"/>
      <c r="G74" s="96"/>
      <c r="H74" s="97"/>
      <c r="I74" s="96"/>
      <c r="J74" s="96"/>
      <c r="K74" s="96"/>
      <c r="L74" s="97"/>
      <c r="M74" s="97"/>
      <c r="N74" s="96"/>
      <c r="O74" s="97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9"/>
      <c r="DZ74" s="100"/>
      <c r="EA74" s="102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</row>
    <row r="75" spans="1:256" s="9" customFormat="1" ht="15.75" x14ac:dyDescent="0.25">
      <c r="A75" s="96"/>
      <c r="B75" s="96" t="s">
        <v>143</v>
      </c>
      <c r="C75" s="96"/>
      <c r="D75" s="96"/>
      <c r="E75" s="96"/>
      <c r="F75" s="96"/>
      <c r="G75" s="96"/>
      <c r="H75" s="97"/>
      <c r="I75" s="96"/>
      <c r="J75" s="96"/>
      <c r="K75" s="96"/>
      <c r="L75" s="97"/>
      <c r="M75" s="97"/>
      <c r="N75" s="96"/>
      <c r="O75" s="97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9"/>
      <c r="DZ75" s="100"/>
      <c r="EA75" s="101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</row>
    <row r="76" spans="1:256" s="9" customFormat="1" ht="15.75" x14ac:dyDescent="0.25">
      <c r="A76" s="96"/>
      <c r="B76" s="96" t="s">
        <v>144</v>
      </c>
      <c r="C76" s="96"/>
      <c r="D76" s="96"/>
      <c r="E76" s="96"/>
      <c r="F76" s="96"/>
      <c r="G76" s="96"/>
      <c r="H76" s="97"/>
      <c r="I76" s="96"/>
      <c r="J76" s="96"/>
      <c r="K76" s="96"/>
      <c r="L76" s="97"/>
      <c r="M76" s="97"/>
      <c r="N76" s="96"/>
      <c r="O76" s="97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9"/>
      <c r="DZ76" s="100"/>
      <c r="EA76" s="101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</row>
    <row r="77" spans="1:256" s="9" customFormat="1" ht="15.75" x14ac:dyDescent="0.25">
      <c r="A77" s="103"/>
      <c r="B77" s="96" t="s">
        <v>145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99"/>
      <c r="DZ77" s="100"/>
      <c r="EA77" s="102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  <c r="HU77" s="104"/>
      <c r="HV77" s="104"/>
      <c r="HW77" s="104"/>
      <c r="HX77" s="104"/>
      <c r="HY77" s="104"/>
      <c r="HZ77" s="104"/>
      <c r="IA77" s="104"/>
      <c r="IB77" s="104"/>
      <c r="IC77" s="104"/>
      <c r="ID77" s="104"/>
      <c r="IE77" s="104"/>
      <c r="IF77" s="104"/>
      <c r="IG77" s="104"/>
      <c r="IH77" s="104"/>
      <c r="II77" s="104"/>
      <c r="IJ77" s="104"/>
      <c r="IK77" s="104"/>
      <c r="IL77" s="104"/>
      <c r="IM77" s="104"/>
      <c r="IN77" s="104"/>
      <c r="IO77" s="104"/>
      <c r="IP77" s="104"/>
      <c r="IQ77" s="104"/>
      <c r="IR77" s="104"/>
      <c r="IS77" s="104"/>
      <c r="IT77" s="104"/>
      <c r="IU77" s="104"/>
      <c r="IV77" s="104"/>
    </row>
    <row r="78" spans="1:256" s="9" customFormat="1" ht="15.75" x14ac:dyDescent="0.25">
      <c r="A78" s="103"/>
      <c r="B78" s="96" t="s">
        <v>146</v>
      </c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99"/>
      <c r="DZ78" s="100"/>
      <c r="EA78" s="101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  <c r="IF78" s="104"/>
      <c r="IG78" s="104"/>
      <c r="IH78" s="104"/>
      <c r="II78" s="104"/>
      <c r="IJ78" s="104"/>
      <c r="IK78" s="104"/>
      <c r="IL78" s="104"/>
      <c r="IM78" s="104"/>
      <c r="IN78" s="104"/>
      <c r="IO78" s="104"/>
      <c r="IP78" s="104"/>
      <c r="IQ78" s="104"/>
      <c r="IR78" s="104"/>
      <c r="IS78" s="104"/>
      <c r="IT78" s="104"/>
      <c r="IU78" s="104"/>
      <c r="IV78" s="104"/>
    </row>
    <row r="79" spans="1:256" s="9" customFormat="1" ht="15.75" x14ac:dyDescent="0.25">
      <c r="A79" s="103"/>
      <c r="B79" s="96" t="s">
        <v>147</v>
      </c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99"/>
      <c r="DZ79" s="100"/>
      <c r="EA79" s="101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104"/>
      <c r="GV79" s="104"/>
      <c r="GW79" s="104"/>
      <c r="GX79" s="104"/>
      <c r="GY79" s="104"/>
      <c r="GZ79" s="104"/>
      <c r="HA79" s="104"/>
      <c r="HB79" s="104"/>
      <c r="HC79" s="104"/>
      <c r="HD79" s="104"/>
      <c r="HE79" s="104"/>
      <c r="HF79" s="104"/>
      <c r="HG79" s="104"/>
      <c r="HH79" s="104"/>
      <c r="HI79" s="104"/>
      <c r="HJ79" s="104"/>
      <c r="HK79" s="104"/>
      <c r="HL79" s="104"/>
      <c r="HM79" s="104"/>
      <c r="HN79" s="104"/>
      <c r="HO79" s="104"/>
      <c r="HP79" s="104"/>
      <c r="HQ79" s="104"/>
      <c r="HR79" s="104"/>
      <c r="HS79" s="104"/>
      <c r="HT79" s="104"/>
      <c r="HU79" s="104"/>
      <c r="HV79" s="104"/>
      <c r="HW79" s="104"/>
      <c r="HX79" s="104"/>
      <c r="HY79" s="104"/>
      <c r="HZ79" s="104"/>
      <c r="IA79" s="104"/>
      <c r="IB79" s="104"/>
      <c r="IC79" s="104"/>
      <c r="ID79" s="104"/>
      <c r="IE79" s="104"/>
      <c r="IF79" s="104"/>
      <c r="IG79" s="104"/>
      <c r="IH79" s="104"/>
      <c r="II79" s="104"/>
      <c r="IJ79" s="104"/>
      <c r="IK79" s="104"/>
      <c r="IL79" s="104"/>
      <c r="IM79" s="104"/>
      <c r="IN79" s="104"/>
      <c r="IO79" s="104"/>
      <c r="IP79" s="104"/>
      <c r="IQ79" s="104"/>
      <c r="IR79" s="104"/>
      <c r="IS79" s="104"/>
      <c r="IT79" s="104"/>
      <c r="IU79" s="104"/>
      <c r="IV79" s="104"/>
    </row>
    <row r="80" spans="1:256" s="9" customFormat="1" ht="15.75" x14ac:dyDescent="0.25">
      <c r="A80" s="103"/>
      <c r="B80" s="96" t="s">
        <v>148</v>
      </c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99"/>
      <c r="DZ80" s="100"/>
      <c r="EA80" s="101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</row>
    <row r="81" spans="1:256" s="9" customFormat="1" ht="15.75" x14ac:dyDescent="0.25">
      <c r="A81" s="103"/>
      <c r="B81" s="96" t="s">
        <v>149</v>
      </c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99"/>
      <c r="DZ81" s="100"/>
      <c r="EA81" s="102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  <c r="IR81" s="104"/>
      <c r="IS81" s="104"/>
      <c r="IT81" s="104"/>
      <c r="IU81" s="104"/>
      <c r="IV81" s="104"/>
    </row>
    <row r="82" spans="1:256" s="9" customFormat="1" ht="15.75" x14ac:dyDescent="0.25">
      <c r="A82" s="103"/>
      <c r="B82" s="96" t="s">
        <v>150</v>
      </c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99"/>
      <c r="DZ82" s="105"/>
      <c r="EA82" s="101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  <c r="IF82" s="104"/>
      <c r="IG82" s="104"/>
      <c r="IH82" s="104"/>
      <c r="II82" s="104"/>
      <c r="IJ82" s="104"/>
      <c r="IK82" s="104"/>
      <c r="IL82" s="104"/>
      <c r="IM82" s="104"/>
      <c r="IN82" s="104"/>
      <c r="IO82" s="104"/>
      <c r="IP82" s="104"/>
      <c r="IQ82" s="104"/>
      <c r="IR82" s="104"/>
      <c r="IS82" s="104"/>
      <c r="IT82" s="104"/>
      <c r="IU82" s="104"/>
      <c r="IV82" s="104"/>
    </row>
    <row r="83" spans="1:256" s="9" customFormat="1" ht="15.75" x14ac:dyDescent="0.25">
      <c r="A83" s="103"/>
      <c r="B83" s="96" t="s">
        <v>151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99"/>
      <c r="DZ83" s="105"/>
      <c r="EA83" s="101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  <c r="IR83" s="104"/>
      <c r="IS83" s="104"/>
      <c r="IT83" s="104"/>
      <c r="IU83" s="104"/>
      <c r="IV83" s="104"/>
    </row>
    <row r="84" spans="1:256" s="9" customFormat="1" ht="15.75" x14ac:dyDescent="0.25">
      <c r="A84" s="103"/>
      <c r="B84" s="96" t="s">
        <v>152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99"/>
      <c r="DZ84" s="105"/>
      <c r="EA84" s="101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</row>
    <row r="85" spans="1:256" s="9" customFormat="1" ht="15.75" x14ac:dyDescent="0.25">
      <c r="A85" s="103"/>
      <c r="B85" s="96" t="s">
        <v>153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99"/>
      <c r="DZ85" s="100"/>
      <c r="EA85" s="102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</row>
    <row r="86" spans="1:256" s="9" customFormat="1" ht="15.75" x14ac:dyDescent="0.25">
      <c r="A86" s="103"/>
      <c r="B86" s="96" t="s">
        <v>154</v>
      </c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99"/>
      <c r="DZ86" s="100"/>
      <c r="EA86" s="101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</row>
    <row r="87" spans="1:256" s="9" customFormat="1" ht="15.75" x14ac:dyDescent="0.25">
      <c r="A87" s="103"/>
      <c r="B87" s="96" t="s">
        <v>155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99"/>
      <c r="DZ87" s="100"/>
      <c r="EA87" s="101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</row>
    <row r="88" spans="1:256" s="9" customFormat="1" ht="15.75" x14ac:dyDescent="0.25">
      <c r="A88" s="103"/>
      <c r="B88" s="96" t="s">
        <v>156</v>
      </c>
      <c r="H88" s="106"/>
      <c r="L88" s="106"/>
      <c r="M88" s="106"/>
      <c r="O88" s="106"/>
      <c r="CL88" s="107"/>
      <c r="CM88" s="107"/>
      <c r="CN88" s="107"/>
      <c r="CO88" s="107"/>
      <c r="CP88" s="107"/>
      <c r="CQ88" s="107"/>
      <c r="CR88" s="107"/>
      <c r="CS88" s="107"/>
      <c r="CT88" s="107"/>
      <c r="CU88" s="107"/>
      <c r="CV88" s="107"/>
      <c r="CW88" s="107"/>
      <c r="CX88" s="107"/>
      <c r="CY88" s="107"/>
      <c r="CZ88" s="107"/>
      <c r="DA88" s="107"/>
      <c r="DB88" s="107"/>
      <c r="DC88" s="107"/>
      <c r="DD88" s="107"/>
      <c r="DE88" s="107"/>
      <c r="DF88" s="107"/>
      <c r="DG88" s="107"/>
      <c r="DH88" s="107"/>
      <c r="DI88" s="107"/>
      <c r="DJ88" s="107"/>
      <c r="DK88" s="107"/>
      <c r="DL88" s="107"/>
      <c r="DM88" s="107"/>
      <c r="DN88" s="107"/>
      <c r="DO88" s="107"/>
      <c r="DP88" s="107"/>
      <c r="DQ88" s="107"/>
      <c r="DR88" s="107"/>
      <c r="DS88" s="107"/>
      <c r="DT88" s="107"/>
      <c r="DU88" s="107"/>
      <c r="DV88" s="107"/>
      <c r="DW88" s="107"/>
      <c r="DX88" s="107"/>
      <c r="DY88" s="99"/>
      <c r="DZ88" s="100"/>
      <c r="EA88" s="101"/>
      <c r="EB88" s="107"/>
      <c r="EC88" s="107"/>
      <c r="ED88" s="107"/>
      <c r="EE88" s="107"/>
      <c r="EF88" s="107"/>
      <c r="EG88" s="107"/>
      <c r="EH88" s="107"/>
      <c r="EI88" s="107"/>
      <c r="EJ88" s="107"/>
      <c r="EK88" s="107"/>
      <c r="EL88" s="107"/>
      <c r="EM88" s="107"/>
      <c r="EN88" s="107"/>
      <c r="EO88" s="107"/>
      <c r="EP88" s="107"/>
      <c r="EQ88" s="107"/>
      <c r="ER88" s="107"/>
      <c r="ES88" s="107"/>
      <c r="ET88" s="107"/>
      <c r="EU88" s="107"/>
      <c r="EV88" s="107"/>
      <c r="EW88" s="107"/>
      <c r="EX88" s="107"/>
      <c r="EY88" s="107"/>
      <c r="EZ88" s="107"/>
      <c r="FA88" s="107"/>
      <c r="FB88" s="107"/>
      <c r="FC88" s="107"/>
      <c r="FD88" s="107"/>
      <c r="FE88" s="107"/>
      <c r="FF88" s="107"/>
      <c r="FG88" s="107"/>
      <c r="FH88" s="107"/>
      <c r="FI88" s="107"/>
      <c r="FJ88" s="107"/>
      <c r="FK88" s="107"/>
      <c r="FL88" s="107"/>
      <c r="FM88" s="107"/>
      <c r="FN88" s="107"/>
      <c r="FO88" s="107"/>
      <c r="FP88" s="107"/>
      <c r="FQ88" s="107"/>
      <c r="FR88" s="107"/>
      <c r="FS88" s="107"/>
      <c r="FT88" s="107"/>
      <c r="FU88" s="107"/>
      <c r="FV88" s="107"/>
      <c r="FW88" s="107"/>
      <c r="FX88" s="107"/>
      <c r="FY88" s="107"/>
      <c r="FZ88" s="107"/>
      <c r="GA88" s="107"/>
      <c r="GB88" s="107"/>
      <c r="GC88" s="107"/>
      <c r="GD88" s="107"/>
      <c r="GE88" s="107"/>
      <c r="GF88" s="107"/>
      <c r="GG88" s="107"/>
      <c r="GH88" s="107"/>
      <c r="GI88" s="107"/>
      <c r="GJ88" s="107"/>
      <c r="GK88" s="107"/>
      <c r="GL88" s="107"/>
      <c r="GM88" s="107"/>
      <c r="GN88" s="107"/>
      <c r="GO88" s="107"/>
      <c r="GP88" s="107"/>
      <c r="GQ88" s="107"/>
      <c r="GR88" s="107"/>
      <c r="GS88" s="107"/>
      <c r="GT88" s="107"/>
      <c r="GU88" s="107"/>
      <c r="GV88" s="107"/>
      <c r="GW88" s="107"/>
      <c r="GX88" s="107"/>
      <c r="GY88" s="107"/>
      <c r="GZ88" s="107"/>
      <c r="HA88" s="107"/>
      <c r="HB88" s="107"/>
      <c r="HC88" s="107"/>
      <c r="HD88" s="107"/>
      <c r="HE88" s="107"/>
      <c r="HF88" s="107"/>
      <c r="HG88" s="107"/>
      <c r="HH88" s="107"/>
      <c r="HI88" s="107"/>
      <c r="HJ88" s="107"/>
      <c r="HK88" s="107"/>
      <c r="HL88" s="107"/>
      <c r="HM88" s="107"/>
      <c r="HN88" s="107"/>
      <c r="HO88" s="107"/>
      <c r="HP88" s="107"/>
      <c r="HQ88" s="107"/>
      <c r="HR88" s="107"/>
      <c r="HS88" s="107"/>
      <c r="HT88" s="107"/>
      <c r="HU88" s="107"/>
      <c r="HV88" s="107"/>
      <c r="HW88" s="107"/>
      <c r="HX88" s="107"/>
      <c r="HY88" s="107"/>
      <c r="HZ88" s="107"/>
      <c r="IA88" s="107"/>
      <c r="IB88" s="107"/>
      <c r="IC88" s="107"/>
      <c r="ID88" s="107"/>
      <c r="IE88" s="107"/>
      <c r="IF88" s="107"/>
      <c r="IG88" s="107"/>
      <c r="IH88" s="107"/>
      <c r="II88" s="107"/>
      <c r="IJ88" s="107"/>
      <c r="IK88" s="107"/>
      <c r="IL88" s="107"/>
      <c r="IM88" s="107"/>
      <c r="IN88" s="107"/>
      <c r="IO88" s="107"/>
      <c r="IP88" s="107"/>
      <c r="IQ88" s="107"/>
      <c r="IR88" s="107"/>
      <c r="IS88" s="107"/>
      <c r="IT88" s="107"/>
      <c r="IU88" s="107"/>
      <c r="IV88" s="107"/>
    </row>
    <row r="89" spans="1:256" s="9" customFormat="1" ht="15.75" x14ac:dyDescent="0.25">
      <c r="A89" s="103"/>
      <c r="B89" s="96" t="s">
        <v>157</v>
      </c>
      <c r="H89" s="106"/>
      <c r="L89" s="106"/>
      <c r="M89" s="106"/>
      <c r="O89" s="106"/>
      <c r="CL89" s="107"/>
      <c r="CM89" s="107"/>
      <c r="CN89" s="107"/>
      <c r="CO89" s="107"/>
      <c r="CP89" s="107"/>
      <c r="CQ89" s="107"/>
      <c r="CR89" s="107"/>
      <c r="CS89" s="107"/>
      <c r="CT89" s="107"/>
      <c r="CU89" s="107"/>
      <c r="CV89" s="107"/>
      <c r="CW89" s="107"/>
      <c r="CX89" s="107"/>
      <c r="CY89" s="107"/>
      <c r="CZ89" s="107"/>
      <c r="DA89" s="107"/>
      <c r="DB89" s="107"/>
      <c r="DC89" s="107"/>
      <c r="DD89" s="107"/>
      <c r="DE89" s="107"/>
      <c r="DF89" s="107"/>
      <c r="DG89" s="107"/>
      <c r="DH89" s="107"/>
      <c r="DI89" s="107"/>
      <c r="DJ89" s="107"/>
      <c r="DK89" s="107"/>
      <c r="DL89" s="107"/>
      <c r="DM89" s="107"/>
      <c r="DN89" s="107"/>
      <c r="DO89" s="107"/>
      <c r="DP89" s="107"/>
      <c r="DQ89" s="107"/>
      <c r="DR89" s="107"/>
      <c r="DS89" s="107"/>
      <c r="DT89" s="107"/>
      <c r="DU89" s="107"/>
      <c r="DV89" s="107"/>
      <c r="DW89" s="107"/>
      <c r="DX89" s="107"/>
      <c r="DY89" s="99"/>
      <c r="DZ89" s="100"/>
      <c r="EA89" s="101"/>
      <c r="EB89" s="107"/>
      <c r="EC89" s="107"/>
      <c r="ED89" s="107"/>
      <c r="EE89" s="107"/>
      <c r="EF89" s="107"/>
      <c r="EG89" s="107"/>
      <c r="EH89" s="107"/>
      <c r="EI89" s="107"/>
      <c r="EJ89" s="107"/>
      <c r="EK89" s="107"/>
      <c r="EL89" s="107"/>
      <c r="EM89" s="107"/>
      <c r="EN89" s="107"/>
      <c r="EO89" s="107"/>
      <c r="EP89" s="107"/>
      <c r="EQ89" s="107"/>
      <c r="ER89" s="107"/>
      <c r="ES89" s="107"/>
      <c r="ET89" s="107"/>
      <c r="EU89" s="107"/>
      <c r="EV89" s="107"/>
      <c r="EW89" s="107"/>
      <c r="EX89" s="107"/>
      <c r="EY89" s="107"/>
      <c r="EZ89" s="107"/>
      <c r="FA89" s="107"/>
      <c r="FB89" s="107"/>
      <c r="FC89" s="107"/>
      <c r="FD89" s="107"/>
      <c r="FE89" s="107"/>
      <c r="FF89" s="107"/>
      <c r="FG89" s="107"/>
      <c r="FH89" s="107"/>
      <c r="FI89" s="107"/>
      <c r="FJ89" s="107"/>
      <c r="FK89" s="107"/>
      <c r="FL89" s="107"/>
      <c r="FM89" s="107"/>
      <c r="FN89" s="107"/>
      <c r="FO89" s="107"/>
      <c r="FP89" s="107"/>
      <c r="FQ89" s="107"/>
      <c r="FR89" s="107"/>
      <c r="FS89" s="107"/>
      <c r="FT89" s="107"/>
      <c r="FU89" s="107"/>
      <c r="FV89" s="107"/>
      <c r="FW89" s="107"/>
      <c r="FX89" s="107"/>
      <c r="FY89" s="107"/>
      <c r="FZ89" s="107"/>
      <c r="GA89" s="107"/>
      <c r="GB89" s="107"/>
      <c r="GC89" s="107"/>
      <c r="GD89" s="107"/>
      <c r="GE89" s="107"/>
      <c r="GF89" s="107"/>
      <c r="GG89" s="107"/>
      <c r="GH89" s="107"/>
      <c r="GI89" s="107"/>
      <c r="GJ89" s="107"/>
      <c r="GK89" s="107"/>
      <c r="GL89" s="107"/>
      <c r="GM89" s="107"/>
      <c r="GN89" s="107"/>
      <c r="GO89" s="107"/>
      <c r="GP89" s="107"/>
      <c r="GQ89" s="107"/>
      <c r="GR89" s="107"/>
      <c r="GS89" s="107"/>
      <c r="GT89" s="107"/>
      <c r="GU89" s="107"/>
      <c r="GV89" s="107"/>
      <c r="GW89" s="107"/>
      <c r="GX89" s="107"/>
      <c r="GY89" s="107"/>
      <c r="GZ89" s="107"/>
      <c r="HA89" s="107"/>
      <c r="HB89" s="107"/>
      <c r="HC89" s="107"/>
      <c r="HD89" s="107"/>
      <c r="HE89" s="107"/>
      <c r="HF89" s="107"/>
      <c r="HG89" s="107"/>
      <c r="HH89" s="107"/>
      <c r="HI89" s="107"/>
      <c r="HJ89" s="107"/>
      <c r="HK89" s="107"/>
      <c r="HL89" s="107"/>
      <c r="HM89" s="107"/>
      <c r="HN89" s="107"/>
      <c r="HO89" s="107"/>
      <c r="HP89" s="107"/>
      <c r="HQ89" s="107"/>
      <c r="HR89" s="107"/>
      <c r="HS89" s="107"/>
      <c r="HT89" s="107"/>
      <c r="HU89" s="107"/>
      <c r="HV89" s="107"/>
      <c r="HW89" s="107"/>
      <c r="HX89" s="107"/>
      <c r="HY89" s="107"/>
      <c r="HZ89" s="107"/>
      <c r="IA89" s="107"/>
      <c r="IB89" s="107"/>
      <c r="IC89" s="107"/>
      <c r="ID89" s="107"/>
      <c r="IE89" s="107"/>
      <c r="IF89" s="107"/>
      <c r="IG89" s="107"/>
      <c r="IH89" s="107"/>
      <c r="II89" s="107"/>
      <c r="IJ89" s="107"/>
      <c r="IK89" s="107"/>
      <c r="IL89" s="107"/>
      <c r="IM89" s="107"/>
      <c r="IN89" s="107"/>
      <c r="IO89" s="107"/>
      <c r="IP89" s="107"/>
      <c r="IQ89" s="107"/>
      <c r="IR89" s="107"/>
      <c r="IS89" s="107"/>
      <c r="IT89" s="107"/>
      <c r="IU89" s="107"/>
      <c r="IV89" s="107"/>
    </row>
    <row r="90" spans="1:256" s="9" customFormat="1" ht="15.75" x14ac:dyDescent="0.25">
      <c r="A90" s="103"/>
      <c r="B90" s="96" t="s">
        <v>158</v>
      </c>
      <c r="H90" s="106"/>
      <c r="L90" s="106"/>
      <c r="M90" s="106"/>
      <c r="O90" s="106"/>
      <c r="CL90" s="107"/>
      <c r="CM90" s="107"/>
      <c r="CN90" s="107"/>
      <c r="CO90" s="107"/>
      <c r="CP90" s="107"/>
      <c r="CQ90" s="107"/>
      <c r="CR90" s="107"/>
      <c r="CS90" s="107"/>
      <c r="CT90" s="107"/>
      <c r="CU90" s="107"/>
      <c r="CV90" s="107"/>
      <c r="CW90" s="107"/>
      <c r="CX90" s="107"/>
      <c r="CY90" s="107"/>
      <c r="CZ90" s="107"/>
      <c r="DA90" s="107"/>
      <c r="DB90" s="107"/>
      <c r="DC90" s="107"/>
      <c r="DD90" s="107"/>
      <c r="DE90" s="107"/>
      <c r="DF90" s="107"/>
      <c r="DG90" s="107"/>
      <c r="DH90" s="107"/>
      <c r="DI90" s="107"/>
      <c r="DJ90" s="107"/>
      <c r="DK90" s="107"/>
      <c r="DL90" s="107"/>
      <c r="DM90" s="107"/>
      <c r="DN90" s="107"/>
      <c r="DO90" s="107"/>
      <c r="DP90" s="107"/>
      <c r="DQ90" s="107"/>
      <c r="DR90" s="107"/>
      <c r="DS90" s="107"/>
      <c r="DT90" s="107"/>
      <c r="DU90" s="107"/>
      <c r="DV90" s="107"/>
      <c r="DW90" s="107"/>
      <c r="DX90" s="107"/>
      <c r="DY90" s="99"/>
      <c r="DZ90" s="105"/>
      <c r="EA90" s="101"/>
      <c r="EB90" s="107"/>
      <c r="EC90" s="107"/>
      <c r="ED90" s="107"/>
      <c r="EE90" s="107"/>
      <c r="EF90" s="107"/>
      <c r="EG90" s="107"/>
      <c r="EH90" s="107"/>
      <c r="EI90" s="107"/>
      <c r="EJ90" s="107"/>
      <c r="EK90" s="107"/>
      <c r="EL90" s="107"/>
      <c r="EM90" s="107"/>
      <c r="EN90" s="107"/>
      <c r="EO90" s="107"/>
      <c r="EP90" s="107"/>
      <c r="EQ90" s="107"/>
      <c r="ER90" s="107"/>
      <c r="ES90" s="107"/>
      <c r="ET90" s="107"/>
      <c r="EU90" s="107"/>
      <c r="EV90" s="107"/>
      <c r="EW90" s="107"/>
      <c r="EX90" s="107"/>
      <c r="EY90" s="107"/>
      <c r="EZ90" s="107"/>
      <c r="FA90" s="107"/>
      <c r="FB90" s="107"/>
      <c r="FC90" s="107"/>
      <c r="FD90" s="107"/>
      <c r="FE90" s="107"/>
      <c r="FF90" s="107"/>
      <c r="FG90" s="107"/>
      <c r="FH90" s="107"/>
      <c r="FI90" s="107"/>
      <c r="FJ90" s="107"/>
      <c r="FK90" s="107"/>
      <c r="FL90" s="107"/>
      <c r="FM90" s="107"/>
      <c r="FN90" s="107"/>
      <c r="FO90" s="107"/>
      <c r="FP90" s="107"/>
      <c r="FQ90" s="107"/>
      <c r="FR90" s="107"/>
      <c r="FS90" s="107"/>
      <c r="FT90" s="107"/>
      <c r="FU90" s="107"/>
      <c r="FV90" s="107"/>
      <c r="FW90" s="107"/>
      <c r="FX90" s="107"/>
      <c r="FY90" s="107"/>
      <c r="FZ90" s="107"/>
      <c r="GA90" s="107"/>
      <c r="GB90" s="107"/>
      <c r="GC90" s="107"/>
      <c r="GD90" s="107"/>
      <c r="GE90" s="107"/>
      <c r="GF90" s="107"/>
      <c r="GG90" s="107"/>
      <c r="GH90" s="107"/>
      <c r="GI90" s="107"/>
      <c r="GJ90" s="107"/>
      <c r="GK90" s="107"/>
      <c r="GL90" s="107"/>
      <c r="GM90" s="107"/>
      <c r="GN90" s="107"/>
      <c r="GO90" s="107"/>
      <c r="GP90" s="107"/>
      <c r="GQ90" s="107"/>
      <c r="GR90" s="107"/>
      <c r="GS90" s="107"/>
      <c r="GT90" s="107"/>
      <c r="GU90" s="107"/>
      <c r="GV90" s="107"/>
      <c r="GW90" s="107"/>
      <c r="GX90" s="107"/>
      <c r="GY90" s="107"/>
      <c r="GZ90" s="107"/>
      <c r="HA90" s="107"/>
      <c r="HB90" s="107"/>
      <c r="HC90" s="107"/>
      <c r="HD90" s="107"/>
      <c r="HE90" s="107"/>
      <c r="HF90" s="107"/>
      <c r="HG90" s="107"/>
      <c r="HH90" s="107"/>
      <c r="HI90" s="107"/>
      <c r="HJ90" s="107"/>
      <c r="HK90" s="107"/>
      <c r="HL90" s="107"/>
      <c r="HM90" s="107"/>
      <c r="HN90" s="107"/>
      <c r="HO90" s="107"/>
      <c r="HP90" s="107"/>
      <c r="HQ90" s="107"/>
      <c r="HR90" s="107"/>
      <c r="HS90" s="107"/>
      <c r="HT90" s="107"/>
      <c r="HU90" s="107"/>
      <c r="HV90" s="107"/>
      <c r="HW90" s="107"/>
      <c r="HX90" s="107"/>
      <c r="HY90" s="107"/>
      <c r="HZ90" s="107"/>
      <c r="IA90" s="107"/>
      <c r="IB90" s="107"/>
      <c r="IC90" s="107"/>
      <c r="ID90" s="107"/>
      <c r="IE90" s="107"/>
      <c r="IF90" s="107"/>
      <c r="IG90" s="107"/>
      <c r="IH90" s="107"/>
      <c r="II90" s="107"/>
      <c r="IJ90" s="107"/>
      <c r="IK90" s="107"/>
      <c r="IL90" s="107"/>
      <c r="IM90" s="107"/>
      <c r="IN90" s="107"/>
      <c r="IO90" s="107"/>
      <c r="IP90" s="107"/>
      <c r="IQ90" s="107"/>
      <c r="IR90" s="107"/>
      <c r="IS90" s="107"/>
      <c r="IT90" s="107"/>
      <c r="IU90" s="107"/>
      <c r="IV90" s="107"/>
    </row>
    <row r="91" spans="1:256" s="9" customFormat="1" ht="15.75" x14ac:dyDescent="0.25">
      <c r="A91" s="103"/>
      <c r="B91" s="96" t="s">
        <v>159</v>
      </c>
      <c r="H91" s="106"/>
      <c r="L91" s="106"/>
      <c r="M91" s="106"/>
      <c r="O91" s="106"/>
      <c r="CL91" s="107"/>
      <c r="CM91" s="107"/>
      <c r="CN91" s="107"/>
      <c r="CO91" s="107"/>
      <c r="CP91" s="107"/>
      <c r="CQ91" s="107"/>
      <c r="CR91" s="107"/>
      <c r="CS91" s="107"/>
      <c r="CT91" s="107"/>
      <c r="CU91" s="107"/>
      <c r="CV91" s="107"/>
      <c r="CW91" s="107"/>
      <c r="CX91" s="107"/>
      <c r="CY91" s="107"/>
      <c r="CZ91" s="107"/>
      <c r="DA91" s="107"/>
      <c r="DB91" s="107"/>
      <c r="DC91" s="107"/>
      <c r="DD91" s="107"/>
      <c r="DE91" s="107"/>
      <c r="DF91" s="107"/>
      <c r="DG91" s="107"/>
      <c r="DH91" s="107"/>
      <c r="DI91" s="107"/>
      <c r="DJ91" s="107"/>
      <c r="DK91" s="107"/>
      <c r="DL91" s="107"/>
      <c r="DM91" s="107"/>
      <c r="DN91" s="107"/>
      <c r="DO91" s="107"/>
      <c r="DP91" s="107"/>
      <c r="DQ91" s="107"/>
      <c r="DR91" s="107"/>
      <c r="DS91" s="107"/>
      <c r="DT91" s="107"/>
      <c r="DU91" s="107"/>
      <c r="DV91" s="107"/>
      <c r="DW91" s="107"/>
      <c r="DX91" s="107"/>
      <c r="DY91" s="99"/>
      <c r="DZ91" s="100"/>
      <c r="EA91" s="101"/>
      <c r="EB91" s="107"/>
      <c r="EC91" s="107"/>
      <c r="ED91" s="107"/>
      <c r="EE91" s="107"/>
      <c r="EF91" s="107"/>
      <c r="EG91" s="107"/>
      <c r="EH91" s="107"/>
      <c r="EI91" s="107"/>
      <c r="EJ91" s="107"/>
      <c r="EK91" s="107"/>
      <c r="EL91" s="107"/>
      <c r="EM91" s="107"/>
      <c r="EN91" s="107"/>
      <c r="EO91" s="107"/>
      <c r="EP91" s="107"/>
      <c r="EQ91" s="107"/>
      <c r="ER91" s="107"/>
      <c r="ES91" s="107"/>
      <c r="ET91" s="107"/>
      <c r="EU91" s="107"/>
      <c r="EV91" s="107"/>
      <c r="EW91" s="107"/>
      <c r="EX91" s="107"/>
      <c r="EY91" s="107"/>
      <c r="EZ91" s="107"/>
      <c r="FA91" s="107"/>
      <c r="FB91" s="107"/>
      <c r="FC91" s="107"/>
      <c r="FD91" s="107"/>
      <c r="FE91" s="107"/>
      <c r="FF91" s="107"/>
      <c r="FG91" s="107"/>
      <c r="FH91" s="107"/>
      <c r="FI91" s="107"/>
      <c r="FJ91" s="107"/>
      <c r="FK91" s="107"/>
      <c r="FL91" s="107"/>
      <c r="FM91" s="107"/>
      <c r="FN91" s="107"/>
      <c r="FO91" s="107"/>
      <c r="FP91" s="107"/>
      <c r="FQ91" s="107"/>
      <c r="FR91" s="107"/>
      <c r="FS91" s="107"/>
      <c r="FT91" s="107"/>
      <c r="FU91" s="107"/>
      <c r="FV91" s="107"/>
      <c r="FW91" s="107"/>
      <c r="FX91" s="107"/>
      <c r="FY91" s="107"/>
      <c r="FZ91" s="107"/>
      <c r="GA91" s="107"/>
      <c r="GB91" s="107"/>
      <c r="GC91" s="107"/>
      <c r="GD91" s="107"/>
      <c r="GE91" s="107"/>
      <c r="GF91" s="107"/>
      <c r="GG91" s="107"/>
      <c r="GH91" s="107"/>
      <c r="GI91" s="107"/>
      <c r="GJ91" s="107"/>
      <c r="GK91" s="107"/>
      <c r="GL91" s="107"/>
      <c r="GM91" s="107"/>
      <c r="GN91" s="107"/>
      <c r="GO91" s="107"/>
      <c r="GP91" s="107"/>
      <c r="GQ91" s="107"/>
      <c r="GR91" s="107"/>
      <c r="GS91" s="107"/>
      <c r="GT91" s="107"/>
      <c r="GU91" s="107"/>
      <c r="GV91" s="107"/>
      <c r="GW91" s="107"/>
      <c r="GX91" s="107"/>
      <c r="GY91" s="107"/>
      <c r="GZ91" s="107"/>
      <c r="HA91" s="107"/>
      <c r="HB91" s="107"/>
      <c r="HC91" s="107"/>
      <c r="HD91" s="107"/>
      <c r="HE91" s="107"/>
      <c r="HF91" s="107"/>
      <c r="HG91" s="107"/>
      <c r="HH91" s="107"/>
      <c r="HI91" s="107"/>
      <c r="HJ91" s="107"/>
      <c r="HK91" s="107"/>
      <c r="HL91" s="107"/>
      <c r="HM91" s="107"/>
      <c r="HN91" s="107"/>
      <c r="HO91" s="107"/>
      <c r="HP91" s="107"/>
      <c r="HQ91" s="107"/>
      <c r="HR91" s="107"/>
      <c r="HS91" s="107"/>
      <c r="HT91" s="107"/>
      <c r="HU91" s="107"/>
      <c r="HV91" s="107"/>
      <c r="HW91" s="107"/>
      <c r="HX91" s="107"/>
      <c r="HY91" s="107"/>
      <c r="HZ91" s="107"/>
      <c r="IA91" s="107"/>
      <c r="IB91" s="107"/>
      <c r="IC91" s="107"/>
      <c r="ID91" s="107"/>
      <c r="IE91" s="107"/>
      <c r="IF91" s="107"/>
      <c r="IG91" s="107"/>
      <c r="IH91" s="107"/>
      <c r="II91" s="107"/>
      <c r="IJ91" s="107"/>
      <c r="IK91" s="107"/>
      <c r="IL91" s="107"/>
      <c r="IM91" s="107"/>
      <c r="IN91" s="107"/>
      <c r="IO91" s="107"/>
      <c r="IP91" s="107"/>
      <c r="IQ91" s="107"/>
      <c r="IR91" s="107"/>
      <c r="IS91" s="107"/>
      <c r="IT91" s="107"/>
      <c r="IU91" s="107"/>
      <c r="IV91" s="107"/>
    </row>
    <row r="92" spans="1:256" s="9" customFormat="1" ht="15.75" x14ac:dyDescent="0.25">
      <c r="A92" s="103"/>
      <c r="B92" s="96" t="s">
        <v>160</v>
      </c>
      <c r="H92" s="106"/>
      <c r="L92" s="106"/>
      <c r="M92" s="106"/>
      <c r="O92" s="106"/>
      <c r="CL92" s="107"/>
      <c r="CM92" s="107"/>
      <c r="CN92" s="107"/>
      <c r="CO92" s="107"/>
      <c r="CP92" s="107"/>
      <c r="CQ92" s="107"/>
      <c r="CR92" s="107"/>
      <c r="CS92" s="107"/>
      <c r="CT92" s="107"/>
      <c r="CU92" s="107"/>
      <c r="CV92" s="107"/>
      <c r="CW92" s="107"/>
      <c r="CX92" s="107"/>
      <c r="CY92" s="107"/>
      <c r="CZ92" s="107"/>
      <c r="DA92" s="107"/>
      <c r="DB92" s="107"/>
      <c r="DC92" s="107"/>
      <c r="DD92" s="107"/>
      <c r="DE92" s="107"/>
      <c r="DF92" s="107"/>
      <c r="DG92" s="107"/>
      <c r="DH92" s="107"/>
      <c r="DI92" s="107"/>
      <c r="DJ92" s="107"/>
      <c r="DK92" s="107"/>
      <c r="DL92" s="107"/>
      <c r="DM92" s="107"/>
      <c r="DN92" s="107"/>
      <c r="DO92" s="107"/>
      <c r="DP92" s="107"/>
      <c r="DQ92" s="107"/>
      <c r="DR92" s="107"/>
      <c r="DS92" s="107"/>
      <c r="DT92" s="107"/>
      <c r="DU92" s="107"/>
      <c r="DV92" s="107"/>
      <c r="DW92" s="107"/>
      <c r="DX92" s="107"/>
      <c r="DY92" s="99"/>
      <c r="DZ92" s="100"/>
      <c r="EA92" s="101"/>
      <c r="EB92" s="107"/>
      <c r="EC92" s="107"/>
      <c r="ED92" s="107"/>
      <c r="EE92" s="107"/>
      <c r="EF92" s="107"/>
      <c r="EG92" s="107"/>
      <c r="EH92" s="107"/>
      <c r="EI92" s="107"/>
      <c r="EJ92" s="107"/>
      <c r="EK92" s="107"/>
      <c r="EL92" s="107"/>
      <c r="EM92" s="107"/>
      <c r="EN92" s="107"/>
      <c r="EO92" s="107"/>
      <c r="EP92" s="107"/>
      <c r="EQ92" s="107"/>
      <c r="ER92" s="107"/>
      <c r="ES92" s="107"/>
      <c r="ET92" s="107"/>
      <c r="EU92" s="107"/>
      <c r="EV92" s="107"/>
      <c r="EW92" s="107"/>
      <c r="EX92" s="107"/>
      <c r="EY92" s="107"/>
      <c r="EZ92" s="107"/>
      <c r="FA92" s="107"/>
      <c r="FB92" s="107"/>
      <c r="FC92" s="107"/>
      <c r="FD92" s="107"/>
      <c r="FE92" s="107"/>
      <c r="FF92" s="107"/>
      <c r="FG92" s="107"/>
      <c r="FH92" s="107"/>
      <c r="FI92" s="107"/>
      <c r="FJ92" s="107"/>
      <c r="FK92" s="107"/>
      <c r="FL92" s="107"/>
      <c r="FM92" s="107"/>
      <c r="FN92" s="107"/>
      <c r="FO92" s="107"/>
      <c r="FP92" s="107"/>
      <c r="FQ92" s="107"/>
      <c r="FR92" s="107"/>
      <c r="FS92" s="107"/>
      <c r="FT92" s="107"/>
      <c r="FU92" s="107"/>
      <c r="FV92" s="107"/>
      <c r="FW92" s="107"/>
      <c r="FX92" s="107"/>
      <c r="FY92" s="107"/>
      <c r="FZ92" s="107"/>
      <c r="GA92" s="107"/>
      <c r="GB92" s="107"/>
      <c r="GC92" s="107"/>
      <c r="GD92" s="107"/>
      <c r="GE92" s="107"/>
      <c r="GF92" s="107"/>
      <c r="GG92" s="107"/>
      <c r="GH92" s="107"/>
      <c r="GI92" s="107"/>
      <c r="GJ92" s="107"/>
      <c r="GK92" s="107"/>
      <c r="GL92" s="107"/>
      <c r="GM92" s="107"/>
      <c r="GN92" s="107"/>
      <c r="GO92" s="107"/>
      <c r="GP92" s="107"/>
      <c r="GQ92" s="107"/>
      <c r="GR92" s="107"/>
      <c r="GS92" s="107"/>
      <c r="GT92" s="107"/>
      <c r="GU92" s="107"/>
      <c r="GV92" s="107"/>
      <c r="GW92" s="107"/>
      <c r="GX92" s="107"/>
      <c r="GY92" s="107"/>
      <c r="GZ92" s="107"/>
      <c r="HA92" s="107"/>
      <c r="HB92" s="107"/>
      <c r="HC92" s="107"/>
      <c r="HD92" s="107"/>
      <c r="HE92" s="107"/>
      <c r="HF92" s="107"/>
      <c r="HG92" s="107"/>
      <c r="HH92" s="107"/>
      <c r="HI92" s="107"/>
      <c r="HJ92" s="107"/>
      <c r="HK92" s="107"/>
      <c r="HL92" s="107"/>
      <c r="HM92" s="107"/>
      <c r="HN92" s="107"/>
      <c r="HO92" s="107"/>
      <c r="HP92" s="107"/>
      <c r="HQ92" s="107"/>
      <c r="HR92" s="107"/>
      <c r="HS92" s="107"/>
      <c r="HT92" s="107"/>
      <c r="HU92" s="107"/>
      <c r="HV92" s="107"/>
      <c r="HW92" s="107"/>
      <c r="HX92" s="107"/>
      <c r="HY92" s="107"/>
      <c r="HZ92" s="107"/>
      <c r="IA92" s="107"/>
      <c r="IB92" s="107"/>
      <c r="IC92" s="107"/>
      <c r="ID92" s="107"/>
      <c r="IE92" s="107"/>
      <c r="IF92" s="107"/>
      <c r="IG92" s="107"/>
      <c r="IH92" s="107"/>
      <c r="II92" s="107"/>
      <c r="IJ92" s="107"/>
      <c r="IK92" s="107"/>
      <c r="IL92" s="107"/>
      <c r="IM92" s="107"/>
      <c r="IN92" s="107"/>
      <c r="IO92" s="107"/>
      <c r="IP92" s="107"/>
      <c r="IQ92" s="107"/>
      <c r="IR92" s="107"/>
      <c r="IS92" s="107"/>
      <c r="IT92" s="107"/>
      <c r="IU92" s="107"/>
      <c r="IV92" s="107"/>
    </row>
    <row r="93" spans="1:256" s="9" customFormat="1" ht="15.75" x14ac:dyDescent="0.25">
      <c r="A93" s="103"/>
      <c r="B93" s="96" t="s">
        <v>161</v>
      </c>
      <c r="H93" s="106"/>
      <c r="L93" s="106"/>
      <c r="M93" s="106"/>
      <c r="O93" s="106"/>
      <c r="CL93" s="107"/>
      <c r="CM93" s="107"/>
      <c r="CN93" s="107"/>
      <c r="CO93" s="107"/>
      <c r="CP93" s="107"/>
      <c r="CQ93" s="107"/>
      <c r="CR93" s="107"/>
      <c r="CS93" s="107"/>
      <c r="CT93" s="107"/>
      <c r="CU93" s="107"/>
      <c r="CV93" s="107"/>
      <c r="CW93" s="107"/>
      <c r="CX93" s="107"/>
      <c r="CY93" s="107"/>
      <c r="CZ93" s="107"/>
      <c r="DA93" s="107"/>
      <c r="DB93" s="107"/>
      <c r="DC93" s="107"/>
      <c r="DD93" s="107"/>
      <c r="DE93" s="107"/>
      <c r="DF93" s="107"/>
      <c r="DG93" s="107"/>
      <c r="DH93" s="107"/>
      <c r="DI93" s="107"/>
      <c r="DJ93" s="107"/>
      <c r="DK93" s="107"/>
      <c r="DL93" s="107"/>
      <c r="DM93" s="107"/>
      <c r="DN93" s="107"/>
      <c r="DO93" s="107"/>
      <c r="DP93" s="107"/>
      <c r="DQ93" s="107"/>
      <c r="DR93" s="107"/>
      <c r="DS93" s="107"/>
      <c r="DT93" s="107"/>
      <c r="DU93" s="107"/>
      <c r="DV93" s="107"/>
      <c r="DW93" s="107"/>
      <c r="DX93" s="107"/>
      <c r="DY93" s="99"/>
      <c r="DZ93" s="100"/>
      <c r="EA93" s="102"/>
      <c r="EB93" s="107"/>
      <c r="EC93" s="107"/>
      <c r="ED93" s="107"/>
      <c r="EE93" s="107"/>
      <c r="EF93" s="107"/>
      <c r="EG93" s="107"/>
      <c r="EH93" s="107"/>
      <c r="EI93" s="107"/>
      <c r="EJ93" s="107"/>
      <c r="EK93" s="107"/>
      <c r="EL93" s="107"/>
      <c r="EM93" s="107"/>
      <c r="EN93" s="107"/>
      <c r="EO93" s="107"/>
      <c r="EP93" s="107"/>
      <c r="EQ93" s="107"/>
      <c r="ER93" s="107"/>
      <c r="ES93" s="107"/>
      <c r="ET93" s="107"/>
      <c r="EU93" s="107"/>
      <c r="EV93" s="107"/>
      <c r="EW93" s="107"/>
      <c r="EX93" s="107"/>
      <c r="EY93" s="107"/>
      <c r="EZ93" s="107"/>
      <c r="FA93" s="107"/>
      <c r="FB93" s="107"/>
      <c r="FC93" s="107"/>
      <c r="FD93" s="107"/>
      <c r="FE93" s="107"/>
      <c r="FF93" s="107"/>
      <c r="FG93" s="107"/>
      <c r="FH93" s="107"/>
      <c r="FI93" s="107"/>
      <c r="FJ93" s="107"/>
      <c r="FK93" s="107"/>
      <c r="FL93" s="107"/>
      <c r="FM93" s="107"/>
      <c r="FN93" s="107"/>
      <c r="FO93" s="107"/>
      <c r="FP93" s="107"/>
      <c r="FQ93" s="107"/>
      <c r="FR93" s="107"/>
      <c r="FS93" s="107"/>
      <c r="FT93" s="107"/>
      <c r="FU93" s="107"/>
      <c r="FV93" s="107"/>
      <c r="FW93" s="107"/>
      <c r="FX93" s="107"/>
      <c r="FY93" s="107"/>
      <c r="FZ93" s="107"/>
      <c r="GA93" s="107"/>
      <c r="GB93" s="107"/>
      <c r="GC93" s="107"/>
      <c r="GD93" s="107"/>
      <c r="GE93" s="107"/>
      <c r="GF93" s="107"/>
      <c r="GG93" s="107"/>
      <c r="GH93" s="107"/>
      <c r="GI93" s="107"/>
      <c r="GJ93" s="107"/>
      <c r="GK93" s="107"/>
      <c r="GL93" s="107"/>
      <c r="GM93" s="107"/>
      <c r="GN93" s="107"/>
      <c r="GO93" s="107"/>
      <c r="GP93" s="107"/>
      <c r="GQ93" s="107"/>
      <c r="GR93" s="107"/>
      <c r="GS93" s="107"/>
      <c r="GT93" s="107"/>
      <c r="GU93" s="107"/>
      <c r="GV93" s="107"/>
      <c r="GW93" s="107"/>
      <c r="GX93" s="107"/>
      <c r="GY93" s="107"/>
      <c r="GZ93" s="107"/>
      <c r="HA93" s="107"/>
      <c r="HB93" s="107"/>
      <c r="HC93" s="107"/>
      <c r="HD93" s="107"/>
      <c r="HE93" s="107"/>
      <c r="HF93" s="107"/>
      <c r="HG93" s="107"/>
      <c r="HH93" s="107"/>
      <c r="HI93" s="107"/>
      <c r="HJ93" s="107"/>
      <c r="HK93" s="107"/>
      <c r="HL93" s="107"/>
      <c r="HM93" s="107"/>
      <c r="HN93" s="107"/>
      <c r="HO93" s="107"/>
      <c r="HP93" s="107"/>
      <c r="HQ93" s="107"/>
      <c r="HR93" s="107"/>
      <c r="HS93" s="107"/>
      <c r="HT93" s="107"/>
      <c r="HU93" s="107"/>
      <c r="HV93" s="107"/>
      <c r="HW93" s="107"/>
      <c r="HX93" s="107"/>
      <c r="HY93" s="107"/>
      <c r="HZ93" s="107"/>
      <c r="IA93" s="107"/>
      <c r="IB93" s="107"/>
      <c r="IC93" s="107"/>
      <c r="ID93" s="107"/>
      <c r="IE93" s="107"/>
      <c r="IF93" s="107"/>
      <c r="IG93" s="107"/>
      <c r="IH93" s="107"/>
      <c r="II93" s="107"/>
      <c r="IJ93" s="107"/>
      <c r="IK93" s="107"/>
      <c r="IL93" s="107"/>
      <c r="IM93" s="107"/>
      <c r="IN93" s="107"/>
      <c r="IO93" s="107"/>
      <c r="IP93" s="107"/>
      <c r="IQ93" s="107"/>
      <c r="IR93" s="107"/>
      <c r="IS93" s="107"/>
      <c r="IT93" s="107"/>
      <c r="IU93" s="107"/>
      <c r="IV93" s="107"/>
    </row>
    <row r="94" spans="1:256" s="9" customFormat="1" ht="15.75" x14ac:dyDescent="0.25">
      <c r="A94" s="103"/>
      <c r="B94" s="96" t="s">
        <v>162</v>
      </c>
      <c r="H94" s="106"/>
      <c r="L94" s="106"/>
      <c r="M94" s="106"/>
      <c r="O94" s="106"/>
      <c r="CL94" s="107"/>
      <c r="CM94" s="107"/>
      <c r="CN94" s="107"/>
      <c r="CO94" s="107"/>
      <c r="CP94" s="107"/>
      <c r="CQ94" s="107"/>
      <c r="CR94" s="107"/>
      <c r="CS94" s="107"/>
      <c r="CT94" s="107"/>
      <c r="CU94" s="107"/>
      <c r="CV94" s="107"/>
      <c r="CW94" s="107"/>
      <c r="CX94" s="107"/>
      <c r="CY94" s="107"/>
      <c r="CZ94" s="107"/>
      <c r="DA94" s="107"/>
      <c r="DB94" s="107"/>
      <c r="DC94" s="107"/>
      <c r="DD94" s="107"/>
      <c r="DE94" s="107"/>
      <c r="DF94" s="107"/>
      <c r="DG94" s="107"/>
      <c r="DH94" s="107"/>
      <c r="DI94" s="107"/>
      <c r="DJ94" s="107"/>
      <c r="DK94" s="107"/>
      <c r="DL94" s="107"/>
      <c r="DM94" s="107"/>
      <c r="DN94" s="107"/>
      <c r="DO94" s="107"/>
      <c r="DP94" s="107"/>
      <c r="DQ94" s="107"/>
      <c r="DR94" s="107"/>
      <c r="DS94" s="107"/>
      <c r="DT94" s="107"/>
      <c r="DU94" s="107"/>
      <c r="DV94" s="107"/>
      <c r="DW94" s="107"/>
      <c r="DX94" s="107"/>
      <c r="DY94" s="99"/>
      <c r="DZ94" s="100"/>
      <c r="EA94" s="102"/>
    </row>
    <row r="95" spans="1:256" s="9" customFormat="1" ht="15.75" x14ac:dyDescent="0.25">
      <c r="A95" s="103"/>
      <c r="B95" s="96" t="s">
        <v>163</v>
      </c>
      <c r="H95" s="106"/>
      <c r="L95" s="106"/>
      <c r="M95" s="106"/>
      <c r="O95" s="106"/>
      <c r="CL95" s="107"/>
      <c r="CM95" s="107"/>
      <c r="CN95" s="107"/>
      <c r="CO95" s="107"/>
      <c r="CP95" s="107"/>
      <c r="CQ95" s="107"/>
      <c r="CR95" s="107"/>
      <c r="CS95" s="107"/>
      <c r="CT95" s="107"/>
      <c r="CU95" s="107"/>
      <c r="CV95" s="107"/>
      <c r="CW95" s="107"/>
      <c r="CX95" s="107"/>
      <c r="CY95" s="107"/>
      <c r="CZ95" s="107"/>
      <c r="DA95" s="107"/>
      <c r="DB95" s="107"/>
      <c r="DC95" s="107"/>
      <c r="DD95" s="107"/>
      <c r="DE95" s="107"/>
      <c r="DF95" s="107"/>
      <c r="DG95" s="107"/>
      <c r="DH95" s="107"/>
      <c r="DI95" s="107"/>
      <c r="DJ95" s="107"/>
      <c r="DK95" s="107"/>
      <c r="DL95" s="107"/>
      <c r="DM95" s="107"/>
      <c r="DN95" s="107"/>
      <c r="DO95" s="107"/>
      <c r="DP95" s="107"/>
      <c r="DQ95" s="107"/>
      <c r="DR95" s="107"/>
      <c r="DS95" s="107"/>
      <c r="DT95" s="107"/>
      <c r="DU95" s="107"/>
      <c r="DV95" s="107"/>
      <c r="DW95" s="107"/>
      <c r="DX95" s="107"/>
      <c r="DY95" s="99"/>
      <c r="DZ95" s="100"/>
      <c r="EA95" s="101"/>
    </row>
    <row r="96" spans="1:256" s="9" customFormat="1" ht="15.75" x14ac:dyDescent="0.25">
      <c r="A96" s="103"/>
      <c r="B96" s="96" t="s">
        <v>164</v>
      </c>
      <c r="H96" s="106"/>
      <c r="L96" s="106"/>
      <c r="M96" s="106"/>
      <c r="O96" s="106"/>
      <c r="CL96" s="107"/>
      <c r="CM96" s="107"/>
      <c r="CN96" s="107"/>
      <c r="CO96" s="107"/>
      <c r="CP96" s="107"/>
      <c r="CQ96" s="107"/>
      <c r="CR96" s="107"/>
      <c r="CS96" s="107"/>
      <c r="CT96" s="107"/>
      <c r="CU96" s="107"/>
      <c r="CV96" s="107"/>
      <c r="CW96" s="107"/>
      <c r="CX96" s="107"/>
      <c r="CY96" s="107"/>
      <c r="CZ96" s="107"/>
      <c r="DA96" s="107"/>
      <c r="DB96" s="107"/>
      <c r="DC96" s="107"/>
      <c r="DD96" s="107"/>
      <c r="DE96" s="107"/>
      <c r="DF96" s="107"/>
      <c r="DG96" s="107"/>
      <c r="DH96" s="107"/>
      <c r="DI96" s="107"/>
      <c r="DJ96" s="107"/>
      <c r="DK96" s="107"/>
      <c r="DL96" s="107"/>
      <c r="DM96" s="107"/>
      <c r="DN96" s="107"/>
      <c r="DO96" s="107"/>
      <c r="DP96" s="107"/>
      <c r="DQ96" s="107"/>
      <c r="DR96" s="107"/>
      <c r="DS96" s="107"/>
      <c r="DT96" s="107"/>
      <c r="DU96" s="107"/>
      <c r="DV96" s="107"/>
      <c r="DW96" s="107"/>
      <c r="DX96" s="107"/>
      <c r="DY96" s="99"/>
      <c r="DZ96" s="105"/>
      <c r="EA96" s="102"/>
    </row>
    <row r="97" spans="1:131" s="9" customFormat="1" ht="15.75" x14ac:dyDescent="0.25">
      <c r="A97" s="103"/>
      <c r="B97" s="96" t="s">
        <v>165</v>
      </c>
      <c r="H97" s="106"/>
      <c r="L97" s="106"/>
      <c r="M97" s="106"/>
      <c r="O97" s="106"/>
      <c r="CL97" s="107"/>
      <c r="CM97" s="107"/>
      <c r="CN97" s="107"/>
      <c r="CO97" s="107"/>
      <c r="CP97" s="107"/>
      <c r="CQ97" s="107"/>
      <c r="CR97" s="107"/>
      <c r="CS97" s="107"/>
      <c r="CT97" s="107"/>
      <c r="CU97" s="107"/>
      <c r="CV97" s="107"/>
      <c r="CW97" s="107"/>
      <c r="CX97" s="107"/>
      <c r="CY97" s="107"/>
      <c r="CZ97" s="107"/>
      <c r="DA97" s="107"/>
      <c r="DB97" s="107"/>
      <c r="DC97" s="107"/>
      <c r="DD97" s="107"/>
      <c r="DE97" s="107"/>
      <c r="DF97" s="107"/>
      <c r="DG97" s="107"/>
      <c r="DH97" s="107"/>
      <c r="DI97" s="107"/>
      <c r="DJ97" s="107"/>
      <c r="DK97" s="107"/>
      <c r="DL97" s="107"/>
      <c r="DM97" s="107"/>
      <c r="DN97" s="107"/>
      <c r="DO97" s="107"/>
      <c r="DP97" s="107"/>
      <c r="DQ97" s="107"/>
      <c r="DR97" s="107"/>
      <c r="DS97" s="107"/>
      <c r="DT97" s="107"/>
      <c r="DU97" s="107"/>
      <c r="DV97" s="107"/>
      <c r="DW97" s="107"/>
      <c r="DX97" s="107"/>
      <c r="DY97" s="99"/>
      <c r="DZ97" s="100"/>
      <c r="EA97" s="102"/>
    </row>
    <row r="98" spans="1:131" s="9" customFormat="1" ht="15.75" x14ac:dyDescent="0.25">
      <c r="A98" s="103"/>
      <c r="B98" s="96" t="s">
        <v>166</v>
      </c>
      <c r="H98" s="106"/>
      <c r="L98" s="106"/>
      <c r="M98" s="106"/>
      <c r="O98" s="106"/>
      <c r="CL98" s="107"/>
      <c r="CM98" s="107"/>
      <c r="CN98" s="107"/>
      <c r="CO98" s="107"/>
      <c r="CP98" s="107"/>
      <c r="CQ98" s="107"/>
      <c r="CR98" s="107"/>
      <c r="CS98" s="107"/>
      <c r="CT98" s="107"/>
      <c r="CU98" s="107"/>
      <c r="CV98" s="107"/>
      <c r="CW98" s="107"/>
      <c r="CX98" s="107"/>
      <c r="CY98" s="107"/>
      <c r="CZ98" s="107"/>
      <c r="DA98" s="107"/>
      <c r="DB98" s="107"/>
      <c r="DC98" s="107"/>
      <c r="DD98" s="107"/>
      <c r="DE98" s="107"/>
      <c r="DF98" s="107"/>
      <c r="DG98" s="107"/>
      <c r="DH98" s="107"/>
      <c r="DI98" s="107"/>
      <c r="DJ98" s="107"/>
      <c r="DK98" s="107"/>
      <c r="DL98" s="107"/>
      <c r="DM98" s="107"/>
      <c r="DN98" s="107"/>
      <c r="DO98" s="107"/>
      <c r="DP98" s="107"/>
      <c r="DQ98" s="107"/>
      <c r="DR98" s="107"/>
      <c r="DS98" s="107"/>
      <c r="DT98" s="107"/>
      <c r="DU98" s="107"/>
      <c r="DV98" s="107"/>
      <c r="DW98" s="107"/>
      <c r="DX98" s="107"/>
      <c r="DY98" s="99"/>
      <c r="DZ98" s="100"/>
      <c r="EA98" s="102"/>
    </row>
    <row r="99" spans="1:131" s="9" customFormat="1" ht="15.75" x14ac:dyDescent="0.25">
      <c r="A99" s="103"/>
      <c r="B99" s="96" t="s">
        <v>167</v>
      </c>
      <c r="H99" s="106"/>
      <c r="L99" s="106"/>
      <c r="M99" s="106"/>
      <c r="O99" s="106"/>
      <c r="CL99" s="107"/>
      <c r="CM99" s="107"/>
      <c r="CN99" s="107"/>
      <c r="CO99" s="107"/>
      <c r="CP99" s="107"/>
      <c r="CQ99" s="107"/>
      <c r="CR99" s="107"/>
      <c r="CS99" s="107"/>
      <c r="CT99" s="107"/>
      <c r="CU99" s="107"/>
      <c r="CV99" s="107"/>
      <c r="CW99" s="107"/>
      <c r="CX99" s="107"/>
      <c r="CY99" s="107"/>
      <c r="CZ99" s="107"/>
      <c r="DA99" s="107"/>
      <c r="DB99" s="107"/>
      <c r="DC99" s="107"/>
      <c r="DD99" s="107"/>
      <c r="DE99" s="107"/>
      <c r="DF99" s="107"/>
      <c r="DG99" s="107"/>
      <c r="DH99" s="107"/>
      <c r="DI99" s="107"/>
      <c r="DJ99" s="107"/>
      <c r="DK99" s="107"/>
      <c r="DL99" s="107"/>
      <c r="DM99" s="107"/>
      <c r="DN99" s="107"/>
      <c r="DO99" s="107"/>
      <c r="DP99" s="107"/>
      <c r="DQ99" s="107"/>
      <c r="DR99" s="107"/>
      <c r="DS99" s="107"/>
      <c r="DT99" s="107"/>
      <c r="DU99" s="107"/>
      <c r="DV99" s="107"/>
      <c r="DW99" s="107"/>
      <c r="DX99" s="107"/>
      <c r="DY99" s="99"/>
      <c r="DZ99" s="105"/>
      <c r="EA99" s="101"/>
    </row>
    <row r="100" spans="1:131" s="9" customFormat="1" ht="15.75" x14ac:dyDescent="0.25">
      <c r="A100" s="103"/>
      <c r="B100" s="96" t="s">
        <v>168</v>
      </c>
      <c r="H100" s="106"/>
      <c r="L100" s="106"/>
      <c r="M100" s="106"/>
      <c r="O100" s="106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7"/>
      <c r="DU100" s="107"/>
      <c r="DV100" s="107"/>
      <c r="DW100" s="107"/>
      <c r="DX100" s="107"/>
      <c r="DY100" s="99"/>
      <c r="DZ100" s="100"/>
      <c r="EA100" s="102"/>
    </row>
    <row r="101" spans="1:131" s="9" customFormat="1" ht="15.75" x14ac:dyDescent="0.25">
      <c r="A101" s="103"/>
      <c r="B101" s="96" t="s">
        <v>169</v>
      </c>
      <c r="H101" s="106"/>
      <c r="L101" s="106"/>
      <c r="M101" s="106"/>
      <c r="O101" s="106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  <c r="DS101" s="107"/>
      <c r="DT101" s="107"/>
      <c r="DU101" s="107"/>
      <c r="DV101" s="107"/>
      <c r="DW101" s="107"/>
      <c r="DX101" s="107"/>
      <c r="DY101" s="99"/>
      <c r="DZ101" s="100"/>
      <c r="EA101" s="102"/>
    </row>
    <row r="102" spans="1:131" s="9" customFormat="1" ht="15.75" x14ac:dyDescent="0.25">
      <c r="A102" s="103"/>
      <c r="B102" s="96" t="s">
        <v>170</v>
      </c>
      <c r="H102" s="106"/>
      <c r="L102" s="106"/>
      <c r="M102" s="106"/>
      <c r="O102" s="106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  <c r="DS102" s="107"/>
      <c r="DT102" s="107"/>
      <c r="DU102" s="107"/>
      <c r="DV102" s="107"/>
      <c r="DW102" s="107"/>
      <c r="DX102" s="107"/>
      <c r="DY102" s="99"/>
      <c r="DZ102" s="105"/>
      <c r="EA102" s="101"/>
    </row>
    <row r="103" spans="1:131" s="9" customFormat="1" ht="15.75" x14ac:dyDescent="0.25">
      <c r="A103" s="103"/>
      <c r="B103" s="96" t="s">
        <v>171</v>
      </c>
      <c r="H103" s="106"/>
      <c r="L103" s="106"/>
      <c r="M103" s="106"/>
      <c r="O103" s="106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  <c r="DS103" s="107"/>
      <c r="DT103" s="107"/>
      <c r="DU103" s="107"/>
      <c r="DV103" s="107"/>
      <c r="DW103" s="107"/>
      <c r="DX103" s="107"/>
      <c r="DY103" s="99"/>
      <c r="DZ103" s="105"/>
      <c r="EA103" s="101"/>
    </row>
    <row r="104" spans="1:131" s="9" customFormat="1" ht="15.75" x14ac:dyDescent="0.25">
      <c r="A104" s="103"/>
      <c r="B104" s="96" t="s">
        <v>172</v>
      </c>
      <c r="H104" s="106"/>
      <c r="L104" s="106"/>
      <c r="M104" s="106"/>
      <c r="O104" s="106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99"/>
      <c r="DZ104" s="100"/>
      <c r="EA104" s="102"/>
    </row>
    <row r="105" spans="1:131" s="9" customFormat="1" ht="15.75" x14ac:dyDescent="0.25">
      <c r="A105" s="103"/>
      <c r="B105" s="96" t="s">
        <v>173</v>
      </c>
      <c r="H105" s="106"/>
      <c r="L105" s="106"/>
      <c r="M105" s="106"/>
      <c r="O105" s="106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  <c r="DS105" s="107"/>
      <c r="DT105" s="107"/>
      <c r="DU105" s="107"/>
      <c r="DV105" s="107"/>
      <c r="DW105" s="107"/>
      <c r="DX105" s="107"/>
      <c r="DY105" s="99"/>
      <c r="DZ105" s="100"/>
      <c r="EA105" s="102"/>
    </row>
    <row r="106" spans="1:131" s="9" customFormat="1" ht="15.75" x14ac:dyDescent="0.25">
      <c r="A106" s="103"/>
      <c r="B106" s="96" t="s">
        <v>174</v>
      </c>
      <c r="H106" s="106"/>
      <c r="L106" s="106"/>
      <c r="M106" s="106"/>
      <c r="O106" s="106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  <c r="CZ106" s="107"/>
      <c r="DA106" s="107"/>
      <c r="DB106" s="107"/>
      <c r="DC106" s="107"/>
      <c r="DD106" s="107"/>
      <c r="DE106" s="107"/>
      <c r="DF106" s="107"/>
      <c r="DG106" s="107"/>
      <c r="DH106" s="107"/>
      <c r="DI106" s="107"/>
      <c r="DJ106" s="107"/>
      <c r="DK106" s="107"/>
      <c r="DL106" s="107"/>
      <c r="DM106" s="107"/>
      <c r="DN106" s="107"/>
      <c r="DO106" s="107"/>
      <c r="DP106" s="107"/>
      <c r="DQ106" s="107"/>
      <c r="DR106" s="107"/>
      <c r="DS106" s="107"/>
      <c r="DT106" s="107"/>
      <c r="DU106" s="107"/>
      <c r="DV106" s="107"/>
      <c r="DW106" s="107"/>
      <c r="DX106" s="107"/>
      <c r="DY106" s="99"/>
      <c r="DZ106" s="105"/>
      <c r="EA106" s="102"/>
    </row>
    <row r="107" spans="1:131" s="9" customFormat="1" ht="15.75" x14ac:dyDescent="0.25">
      <c r="A107" s="103"/>
      <c r="B107" s="96" t="s">
        <v>175</v>
      </c>
      <c r="H107" s="106"/>
      <c r="L107" s="106"/>
      <c r="M107" s="106"/>
      <c r="O107" s="106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7"/>
      <c r="DF107" s="107"/>
      <c r="DG107" s="107"/>
      <c r="DH107" s="107"/>
      <c r="DI107" s="107"/>
      <c r="DJ107" s="107"/>
      <c r="DK107" s="107"/>
      <c r="DL107" s="107"/>
      <c r="DM107" s="107"/>
      <c r="DN107" s="107"/>
      <c r="DO107" s="107"/>
      <c r="DP107" s="107"/>
      <c r="DQ107" s="107"/>
      <c r="DR107" s="107"/>
      <c r="DS107" s="107"/>
      <c r="DT107" s="107"/>
      <c r="DU107" s="107"/>
      <c r="DV107" s="107"/>
      <c r="DW107" s="107"/>
      <c r="DX107" s="107"/>
      <c r="DY107" s="99"/>
      <c r="DZ107" s="108"/>
      <c r="EA107" s="109"/>
    </row>
    <row r="108" spans="1:131" s="9" customFormat="1" ht="15.75" x14ac:dyDescent="0.25">
      <c r="A108" s="103"/>
      <c r="B108" s="96" t="s">
        <v>176</v>
      </c>
      <c r="H108" s="106"/>
      <c r="L108" s="106"/>
      <c r="M108" s="106"/>
      <c r="O108" s="106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99"/>
      <c r="DZ108" s="100"/>
      <c r="EA108" s="101"/>
    </row>
    <row r="109" spans="1:131" s="9" customFormat="1" ht="15.75" x14ac:dyDescent="0.25">
      <c r="A109" s="103"/>
      <c r="B109" s="96" t="s">
        <v>177</v>
      </c>
      <c r="H109" s="106"/>
      <c r="L109" s="106"/>
      <c r="M109" s="106"/>
      <c r="O109" s="106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  <c r="DF109" s="107"/>
      <c r="DG109" s="107"/>
      <c r="DH109" s="107"/>
      <c r="DI109" s="107"/>
      <c r="DJ109" s="107"/>
      <c r="DK109" s="107"/>
      <c r="DL109" s="107"/>
      <c r="DM109" s="107"/>
      <c r="DN109" s="107"/>
      <c r="DO109" s="107"/>
      <c r="DP109" s="107"/>
      <c r="DQ109" s="107"/>
      <c r="DR109" s="107"/>
      <c r="DS109" s="107"/>
      <c r="DT109" s="107"/>
      <c r="DU109" s="107"/>
      <c r="DV109" s="107"/>
      <c r="DW109" s="107"/>
      <c r="DX109" s="107"/>
      <c r="DY109" s="99"/>
      <c r="DZ109" s="105"/>
      <c r="EA109" s="101"/>
    </row>
    <row r="110" spans="1:131" s="9" customFormat="1" ht="15.75" x14ac:dyDescent="0.25">
      <c r="A110" s="103"/>
      <c r="B110" s="96" t="s">
        <v>178</v>
      </c>
      <c r="H110" s="106"/>
      <c r="L110" s="106"/>
      <c r="M110" s="106"/>
      <c r="O110" s="106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07"/>
      <c r="CZ110" s="107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  <c r="DL110" s="107"/>
      <c r="DM110" s="107"/>
      <c r="DN110" s="107"/>
      <c r="DO110" s="107"/>
      <c r="DP110" s="107"/>
      <c r="DQ110" s="107"/>
      <c r="DR110" s="107"/>
      <c r="DS110" s="107"/>
      <c r="DT110" s="107"/>
      <c r="DU110" s="107"/>
      <c r="DV110" s="107"/>
      <c r="DW110" s="107"/>
      <c r="DX110" s="107"/>
      <c r="DY110" s="99"/>
      <c r="DZ110" s="105"/>
      <c r="EA110" s="101"/>
    </row>
    <row r="111" spans="1:131" s="9" customFormat="1" ht="15.75" x14ac:dyDescent="0.25">
      <c r="A111" s="103"/>
      <c r="B111" s="96" t="s">
        <v>179</v>
      </c>
      <c r="H111" s="106"/>
      <c r="L111" s="106"/>
      <c r="M111" s="106"/>
      <c r="O111" s="106"/>
      <c r="CL111" s="107"/>
      <c r="CM111" s="107"/>
      <c r="CN111" s="107"/>
      <c r="CO111" s="107"/>
      <c r="CP111" s="107"/>
      <c r="CQ111" s="107"/>
      <c r="CR111" s="107"/>
      <c r="CS111" s="107"/>
      <c r="CT111" s="107"/>
      <c r="CU111" s="107"/>
      <c r="CV111" s="107"/>
      <c r="CW111" s="107"/>
      <c r="CX111" s="107"/>
      <c r="CY111" s="107"/>
      <c r="CZ111" s="107"/>
      <c r="DA111" s="107"/>
      <c r="DB111" s="107"/>
      <c r="DC111" s="107"/>
      <c r="DD111" s="107"/>
      <c r="DE111" s="107"/>
      <c r="DF111" s="107"/>
      <c r="DG111" s="107"/>
      <c r="DH111" s="107"/>
      <c r="DI111" s="107"/>
      <c r="DJ111" s="107"/>
      <c r="DK111" s="107"/>
      <c r="DL111" s="107"/>
      <c r="DM111" s="107"/>
      <c r="DN111" s="107"/>
      <c r="DO111" s="107"/>
      <c r="DP111" s="107"/>
      <c r="DQ111" s="107"/>
      <c r="DR111" s="107"/>
      <c r="DS111" s="107"/>
      <c r="DT111" s="107"/>
      <c r="DU111" s="107"/>
      <c r="DV111" s="107"/>
      <c r="DW111" s="107"/>
      <c r="DX111" s="107"/>
      <c r="DY111" s="99"/>
      <c r="DZ111" s="100"/>
      <c r="EA111" s="101"/>
    </row>
    <row r="112" spans="1:131" s="9" customFormat="1" ht="15.75" x14ac:dyDescent="0.25">
      <c r="A112" s="103"/>
      <c r="B112" s="96" t="s">
        <v>180</v>
      </c>
      <c r="H112" s="106"/>
      <c r="L112" s="106"/>
      <c r="M112" s="106"/>
      <c r="O112" s="106"/>
      <c r="CL112" s="107"/>
      <c r="CM112" s="107"/>
      <c r="CN112" s="107"/>
      <c r="CO112" s="107"/>
      <c r="CP112" s="107"/>
      <c r="CQ112" s="107"/>
      <c r="CR112" s="107"/>
      <c r="CS112" s="107"/>
      <c r="CT112" s="107"/>
      <c r="CU112" s="107"/>
      <c r="CV112" s="107"/>
      <c r="CW112" s="107"/>
      <c r="CX112" s="107"/>
      <c r="CY112" s="107"/>
      <c r="CZ112" s="107"/>
      <c r="DA112" s="107"/>
      <c r="DB112" s="107"/>
      <c r="DC112" s="107"/>
      <c r="DD112" s="107"/>
      <c r="DE112" s="107"/>
      <c r="DF112" s="107"/>
      <c r="DG112" s="107"/>
      <c r="DH112" s="107"/>
      <c r="DI112" s="107"/>
      <c r="DJ112" s="107"/>
      <c r="DK112" s="107"/>
      <c r="DL112" s="107"/>
      <c r="DM112" s="107"/>
      <c r="DN112" s="107"/>
      <c r="DO112" s="107"/>
      <c r="DP112" s="107"/>
      <c r="DQ112" s="107"/>
      <c r="DR112" s="107"/>
      <c r="DS112" s="107"/>
      <c r="DT112" s="107"/>
      <c r="DU112" s="107"/>
      <c r="DV112" s="107"/>
      <c r="DW112" s="107"/>
      <c r="DX112" s="107"/>
      <c r="DY112" s="99"/>
      <c r="DZ112" s="100"/>
      <c r="EA112" s="101"/>
    </row>
    <row r="113" spans="1:131" s="9" customFormat="1" ht="15.75" x14ac:dyDescent="0.25">
      <c r="A113" s="103"/>
      <c r="B113" s="96" t="s">
        <v>181</v>
      </c>
      <c r="H113" s="106"/>
      <c r="L113" s="106"/>
      <c r="M113" s="106"/>
      <c r="O113" s="106"/>
      <c r="CL113" s="107"/>
      <c r="CM113" s="107"/>
      <c r="CN113" s="107"/>
      <c r="CO113" s="107"/>
      <c r="CP113" s="107"/>
      <c r="CQ113" s="107"/>
      <c r="CR113" s="107"/>
      <c r="CS113" s="107"/>
      <c r="CT113" s="107"/>
      <c r="CU113" s="107"/>
      <c r="CV113" s="107"/>
      <c r="CW113" s="107"/>
      <c r="CX113" s="107"/>
      <c r="CY113" s="107"/>
      <c r="CZ113" s="107"/>
      <c r="DA113" s="107"/>
      <c r="DB113" s="107"/>
      <c r="DC113" s="107"/>
      <c r="DD113" s="107"/>
      <c r="DE113" s="107"/>
      <c r="DF113" s="107"/>
      <c r="DG113" s="107"/>
      <c r="DH113" s="107"/>
      <c r="DI113" s="107"/>
      <c r="DJ113" s="107"/>
      <c r="DK113" s="107"/>
      <c r="DL113" s="107"/>
      <c r="DM113" s="107"/>
      <c r="DN113" s="107"/>
      <c r="DO113" s="107"/>
      <c r="DP113" s="107"/>
      <c r="DQ113" s="107"/>
      <c r="DR113" s="107"/>
      <c r="DS113" s="107"/>
      <c r="DT113" s="107"/>
      <c r="DU113" s="107"/>
      <c r="DV113" s="107"/>
      <c r="DW113" s="107"/>
      <c r="DX113" s="107"/>
      <c r="DY113" s="99"/>
      <c r="DZ113" s="100"/>
      <c r="EA113" s="102"/>
    </row>
    <row r="114" spans="1:131" s="9" customFormat="1" ht="15.75" x14ac:dyDescent="0.25">
      <c r="A114" s="103"/>
      <c r="B114" s="96" t="s">
        <v>182</v>
      </c>
      <c r="H114" s="106"/>
      <c r="L114" s="106"/>
      <c r="M114" s="106"/>
      <c r="O114" s="106"/>
      <c r="CL114" s="107"/>
      <c r="CM114" s="107"/>
      <c r="CN114" s="107"/>
      <c r="CO114" s="107"/>
      <c r="CP114" s="107"/>
      <c r="CQ114" s="107"/>
      <c r="CR114" s="107"/>
      <c r="CS114" s="107"/>
      <c r="CT114" s="107"/>
      <c r="CU114" s="107"/>
      <c r="CV114" s="107"/>
      <c r="CW114" s="107"/>
      <c r="CX114" s="107"/>
      <c r="CY114" s="107"/>
      <c r="CZ114" s="107"/>
      <c r="DA114" s="107"/>
      <c r="DB114" s="107"/>
      <c r="DC114" s="107"/>
      <c r="DD114" s="107"/>
      <c r="DE114" s="107"/>
      <c r="DF114" s="107"/>
      <c r="DG114" s="107"/>
      <c r="DH114" s="107"/>
      <c r="DI114" s="107"/>
      <c r="DJ114" s="107"/>
      <c r="DK114" s="107"/>
      <c r="DL114" s="107"/>
      <c r="DM114" s="107"/>
      <c r="DN114" s="107"/>
      <c r="DO114" s="107"/>
      <c r="DP114" s="107"/>
      <c r="DQ114" s="107"/>
      <c r="DR114" s="107"/>
      <c r="DS114" s="107"/>
      <c r="DT114" s="107"/>
      <c r="DU114" s="107"/>
      <c r="DV114" s="107"/>
      <c r="DW114" s="107"/>
      <c r="DX114" s="107"/>
      <c r="DY114" s="99"/>
      <c r="DZ114" s="100"/>
      <c r="EA114" s="101"/>
    </row>
    <row r="115" spans="1:131" s="9" customFormat="1" ht="15.75" x14ac:dyDescent="0.25">
      <c r="A115" s="103"/>
      <c r="B115" s="96" t="s">
        <v>183</v>
      </c>
      <c r="H115" s="106"/>
      <c r="L115" s="106"/>
      <c r="M115" s="106"/>
      <c r="O115" s="106"/>
      <c r="CL115" s="107"/>
      <c r="CM115" s="107"/>
      <c r="CN115" s="107"/>
      <c r="CO115" s="107"/>
      <c r="CP115" s="107"/>
      <c r="CQ115" s="107"/>
      <c r="CR115" s="107"/>
      <c r="CS115" s="107"/>
      <c r="CT115" s="107"/>
      <c r="CU115" s="107"/>
      <c r="CV115" s="107"/>
      <c r="CW115" s="107"/>
      <c r="CX115" s="107"/>
      <c r="CY115" s="107"/>
      <c r="CZ115" s="107"/>
      <c r="DA115" s="107"/>
      <c r="DB115" s="107"/>
      <c r="DC115" s="107"/>
      <c r="DD115" s="107"/>
      <c r="DE115" s="107"/>
      <c r="DF115" s="107"/>
      <c r="DG115" s="107"/>
      <c r="DH115" s="107"/>
      <c r="DI115" s="107"/>
      <c r="DJ115" s="107"/>
      <c r="DK115" s="107"/>
      <c r="DL115" s="107"/>
      <c r="DM115" s="107"/>
      <c r="DN115" s="107"/>
      <c r="DO115" s="107"/>
      <c r="DP115" s="107"/>
      <c r="DQ115" s="107"/>
      <c r="DR115" s="107"/>
      <c r="DS115" s="107"/>
      <c r="DT115" s="107"/>
      <c r="DU115" s="107"/>
      <c r="DV115" s="107"/>
      <c r="DW115" s="107"/>
      <c r="DX115" s="107"/>
      <c r="DY115" s="99"/>
      <c r="DZ115" s="100"/>
      <c r="EA115" s="101"/>
    </row>
    <row r="116" spans="1:131" s="9" customFormat="1" ht="15.75" x14ac:dyDescent="0.25">
      <c r="A116" s="103"/>
      <c r="B116" s="96" t="s">
        <v>184</v>
      </c>
      <c r="H116" s="106"/>
      <c r="L116" s="106"/>
      <c r="M116" s="106"/>
      <c r="O116" s="106"/>
      <c r="CL116" s="107"/>
      <c r="CM116" s="107"/>
      <c r="CN116" s="107"/>
      <c r="CO116" s="107"/>
      <c r="CP116" s="107"/>
      <c r="CQ116" s="107"/>
      <c r="CR116" s="107"/>
      <c r="CS116" s="107"/>
      <c r="CT116" s="107"/>
      <c r="CU116" s="107"/>
      <c r="CV116" s="107"/>
      <c r="CW116" s="107"/>
      <c r="CX116" s="107"/>
      <c r="CY116" s="107"/>
      <c r="CZ116" s="107"/>
      <c r="DA116" s="107"/>
      <c r="DB116" s="107"/>
      <c r="DC116" s="107"/>
      <c r="DD116" s="107"/>
      <c r="DE116" s="107"/>
      <c r="DF116" s="107"/>
      <c r="DG116" s="107"/>
      <c r="DH116" s="107"/>
      <c r="DI116" s="107"/>
      <c r="DJ116" s="107"/>
      <c r="DK116" s="107"/>
      <c r="DL116" s="107"/>
      <c r="DM116" s="107"/>
      <c r="DN116" s="107"/>
      <c r="DO116" s="107"/>
      <c r="DP116" s="107"/>
      <c r="DQ116" s="107"/>
      <c r="DR116" s="107"/>
      <c r="DS116" s="107"/>
      <c r="DT116" s="107"/>
      <c r="DU116" s="107"/>
      <c r="DV116" s="107"/>
      <c r="DW116" s="107"/>
      <c r="DX116" s="107"/>
      <c r="DY116" s="85"/>
      <c r="DZ116" s="100"/>
      <c r="EA116" s="101"/>
    </row>
    <row r="117" spans="1:131" s="9" customFormat="1" ht="15.75" x14ac:dyDescent="0.25">
      <c r="A117" s="103"/>
      <c r="B117" s="96" t="s">
        <v>185</v>
      </c>
      <c r="H117" s="106"/>
      <c r="L117" s="106"/>
      <c r="M117" s="106"/>
      <c r="O117" s="106"/>
      <c r="CL117" s="107"/>
      <c r="CM117" s="107"/>
      <c r="CN117" s="107"/>
      <c r="CO117" s="107"/>
      <c r="CP117" s="107"/>
      <c r="CQ117" s="107"/>
      <c r="CR117" s="107"/>
      <c r="CS117" s="107"/>
      <c r="CT117" s="107"/>
      <c r="CU117" s="107"/>
      <c r="CV117" s="107"/>
      <c r="CW117" s="107"/>
      <c r="CX117" s="107"/>
      <c r="CY117" s="107"/>
      <c r="CZ117" s="107"/>
      <c r="DA117" s="107"/>
      <c r="DB117" s="107"/>
      <c r="DC117" s="107"/>
      <c r="DD117" s="107"/>
      <c r="DE117" s="107"/>
      <c r="DF117" s="107"/>
      <c r="DG117" s="107"/>
      <c r="DH117" s="107"/>
      <c r="DI117" s="107"/>
      <c r="DJ117" s="107"/>
      <c r="DK117" s="107"/>
      <c r="DL117" s="107"/>
      <c r="DM117" s="107"/>
      <c r="DN117" s="107"/>
      <c r="DO117" s="107"/>
      <c r="DP117" s="107"/>
      <c r="DQ117" s="107"/>
      <c r="DR117" s="107"/>
      <c r="DS117" s="107"/>
      <c r="DT117" s="107"/>
      <c r="DU117" s="107"/>
      <c r="DV117" s="107"/>
      <c r="DW117" s="107"/>
      <c r="DX117" s="107"/>
      <c r="DY117" s="99"/>
      <c r="DZ117" s="100"/>
      <c r="EA117" s="101"/>
    </row>
    <row r="118" spans="1:131" s="9" customFormat="1" ht="15.75" x14ac:dyDescent="0.25">
      <c r="A118" s="103"/>
      <c r="B118" s="96" t="s">
        <v>186</v>
      </c>
      <c r="H118" s="106"/>
      <c r="L118" s="106"/>
      <c r="M118" s="106"/>
      <c r="O118" s="106"/>
      <c r="CL118" s="107"/>
      <c r="CM118" s="107"/>
      <c r="CN118" s="107"/>
      <c r="CO118" s="107"/>
      <c r="CP118" s="107"/>
      <c r="CQ118" s="107"/>
      <c r="CR118" s="107"/>
      <c r="CS118" s="107"/>
      <c r="CT118" s="107"/>
      <c r="CU118" s="107"/>
      <c r="CV118" s="107"/>
      <c r="CW118" s="107"/>
      <c r="CX118" s="107"/>
      <c r="CY118" s="107"/>
      <c r="CZ118" s="107"/>
      <c r="DA118" s="107"/>
      <c r="DB118" s="107"/>
      <c r="DC118" s="107"/>
      <c r="DD118" s="107"/>
      <c r="DE118" s="107"/>
      <c r="DF118" s="107"/>
      <c r="DG118" s="107"/>
      <c r="DH118" s="107"/>
      <c r="DI118" s="107"/>
      <c r="DJ118" s="107"/>
      <c r="DK118" s="107"/>
      <c r="DL118" s="107"/>
      <c r="DM118" s="107"/>
      <c r="DN118" s="107"/>
      <c r="DO118" s="107"/>
      <c r="DP118" s="107"/>
      <c r="DQ118" s="107"/>
      <c r="DR118" s="107"/>
      <c r="DS118" s="107"/>
      <c r="DT118" s="107"/>
      <c r="DU118" s="107"/>
      <c r="DV118" s="107"/>
      <c r="DW118" s="107"/>
      <c r="DX118" s="107"/>
      <c r="DY118" s="99"/>
      <c r="DZ118" s="100"/>
      <c r="EA118" s="101"/>
    </row>
    <row r="119" spans="1:131" s="9" customFormat="1" ht="15.75" x14ac:dyDescent="0.25">
      <c r="A119" s="103"/>
      <c r="B119" s="96" t="s">
        <v>187</v>
      </c>
      <c r="H119" s="106"/>
      <c r="L119" s="106"/>
      <c r="M119" s="106"/>
      <c r="O119" s="106"/>
      <c r="CL119" s="107"/>
      <c r="CM119" s="107"/>
      <c r="CN119" s="107"/>
      <c r="CO119" s="107"/>
      <c r="CP119" s="107"/>
      <c r="CQ119" s="107"/>
      <c r="CR119" s="107"/>
      <c r="CS119" s="107"/>
      <c r="CT119" s="107"/>
      <c r="CU119" s="107"/>
      <c r="CV119" s="107"/>
      <c r="CW119" s="107"/>
      <c r="CX119" s="107"/>
      <c r="CY119" s="107"/>
      <c r="CZ119" s="107"/>
      <c r="DA119" s="107"/>
      <c r="DB119" s="107"/>
      <c r="DC119" s="107"/>
      <c r="DD119" s="107"/>
      <c r="DE119" s="107"/>
      <c r="DF119" s="107"/>
      <c r="DG119" s="107"/>
      <c r="DH119" s="107"/>
      <c r="DI119" s="107"/>
      <c r="DJ119" s="107"/>
      <c r="DK119" s="107"/>
      <c r="DL119" s="107"/>
      <c r="DM119" s="107"/>
      <c r="DN119" s="107"/>
      <c r="DO119" s="107"/>
      <c r="DP119" s="107"/>
      <c r="DQ119" s="107"/>
      <c r="DR119" s="107"/>
      <c r="DS119" s="107"/>
      <c r="DT119" s="107"/>
      <c r="DU119" s="107"/>
      <c r="DV119" s="107"/>
      <c r="DW119" s="107"/>
      <c r="DX119" s="107"/>
      <c r="DY119" s="85"/>
      <c r="DZ119" s="100"/>
      <c r="EA119" s="101"/>
    </row>
    <row r="120" spans="1:131" s="9" customFormat="1" ht="15.75" x14ac:dyDescent="0.25">
      <c r="A120" s="103"/>
      <c r="B120" s="96" t="s">
        <v>188</v>
      </c>
      <c r="H120" s="106"/>
      <c r="L120" s="106"/>
      <c r="M120" s="106"/>
      <c r="O120" s="106"/>
      <c r="CL120" s="107"/>
      <c r="CM120" s="107"/>
      <c r="CN120" s="107"/>
      <c r="CO120" s="107"/>
      <c r="CP120" s="107"/>
      <c r="CQ120" s="107"/>
      <c r="CR120" s="107"/>
      <c r="CS120" s="107"/>
      <c r="CT120" s="107"/>
      <c r="CU120" s="107"/>
      <c r="CV120" s="107"/>
      <c r="CW120" s="107"/>
      <c r="CX120" s="107"/>
      <c r="CY120" s="107"/>
      <c r="CZ120" s="107"/>
      <c r="DA120" s="107"/>
      <c r="DB120" s="107"/>
      <c r="DC120" s="107"/>
      <c r="DD120" s="107"/>
      <c r="DE120" s="107"/>
      <c r="DF120" s="107"/>
      <c r="DG120" s="107"/>
      <c r="DH120" s="107"/>
      <c r="DI120" s="107"/>
      <c r="DJ120" s="107"/>
      <c r="DK120" s="107"/>
      <c r="DL120" s="107"/>
      <c r="DM120" s="107"/>
      <c r="DN120" s="107"/>
      <c r="DO120" s="107"/>
      <c r="DP120" s="107"/>
      <c r="DQ120" s="107"/>
      <c r="DR120" s="107"/>
      <c r="DS120" s="107"/>
      <c r="DT120" s="107"/>
      <c r="DU120" s="107"/>
      <c r="DV120" s="107"/>
      <c r="DW120" s="107"/>
      <c r="DX120" s="107"/>
      <c r="DY120" s="85"/>
      <c r="DZ120" s="100"/>
      <c r="EA120" s="101"/>
    </row>
    <row r="121" spans="1:131" s="9" customFormat="1" ht="15.75" x14ac:dyDescent="0.25">
      <c r="A121" s="103"/>
      <c r="B121" s="96" t="s">
        <v>189</v>
      </c>
      <c r="H121" s="106"/>
      <c r="L121" s="106"/>
      <c r="M121" s="106"/>
      <c r="O121" s="106"/>
      <c r="CL121" s="107"/>
      <c r="CM121" s="107"/>
      <c r="CN121" s="107"/>
      <c r="CO121" s="107"/>
      <c r="CP121" s="107"/>
      <c r="CQ121" s="107"/>
      <c r="CR121" s="107"/>
      <c r="CS121" s="107"/>
      <c r="CT121" s="107"/>
      <c r="CU121" s="107"/>
      <c r="CV121" s="107"/>
      <c r="CW121" s="107"/>
      <c r="CX121" s="107"/>
      <c r="CY121" s="107"/>
      <c r="CZ121" s="107"/>
      <c r="DA121" s="107"/>
      <c r="DB121" s="107"/>
      <c r="DC121" s="107"/>
      <c r="DD121" s="107"/>
      <c r="DE121" s="107"/>
      <c r="DF121" s="107"/>
      <c r="DG121" s="107"/>
      <c r="DH121" s="107"/>
      <c r="DI121" s="107"/>
      <c r="DJ121" s="107"/>
      <c r="DK121" s="107"/>
      <c r="DL121" s="107"/>
      <c r="DM121" s="107"/>
      <c r="DN121" s="107"/>
      <c r="DO121" s="107"/>
      <c r="DP121" s="107"/>
      <c r="DQ121" s="107"/>
      <c r="DR121" s="107"/>
      <c r="DS121" s="107"/>
      <c r="DT121" s="107"/>
      <c r="DU121" s="107"/>
      <c r="DV121" s="107"/>
      <c r="DW121" s="107"/>
      <c r="DX121" s="107"/>
      <c r="DY121" s="85"/>
      <c r="DZ121" s="100"/>
      <c r="EA121" s="101"/>
    </row>
    <row r="122" spans="1:131" s="9" customFormat="1" ht="15.75" x14ac:dyDescent="0.25">
      <c r="A122" s="103"/>
      <c r="B122" s="96" t="s">
        <v>190</v>
      </c>
      <c r="H122" s="106"/>
      <c r="L122" s="106"/>
      <c r="M122" s="106"/>
      <c r="O122" s="106"/>
      <c r="CL122" s="107"/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7"/>
      <c r="CW122" s="107"/>
      <c r="CX122" s="107"/>
      <c r="CY122" s="107"/>
      <c r="CZ122" s="107"/>
      <c r="DA122" s="107"/>
      <c r="DB122" s="107"/>
      <c r="DC122" s="107"/>
      <c r="DD122" s="107"/>
      <c r="DE122" s="107"/>
      <c r="DF122" s="107"/>
      <c r="DG122" s="107"/>
      <c r="DH122" s="107"/>
      <c r="DI122" s="107"/>
      <c r="DJ122" s="107"/>
      <c r="DK122" s="107"/>
      <c r="DL122" s="107"/>
      <c r="DM122" s="107"/>
      <c r="DN122" s="107"/>
      <c r="DO122" s="107"/>
      <c r="DP122" s="107"/>
      <c r="DQ122" s="107"/>
      <c r="DR122" s="107"/>
      <c r="DS122" s="107"/>
      <c r="DT122" s="107"/>
      <c r="DU122" s="107"/>
      <c r="DV122" s="107"/>
      <c r="DW122" s="107"/>
      <c r="DX122" s="107"/>
      <c r="DY122" s="85"/>
      <c r="DZ122" s="100"/>
      <c r="EA122" s="101"/>
    </row>
    <row r="123" spans="1:131" s="9" customFormat="1" ht="15.75" x14ac:dyDescent="0.25">
      <c r="A123" s="103"/>
      <c r="B123" s="96" t="s">
        <v>191</v>
      </c>
      <c r="H123" s="106"/>
      <c r="L123" s="106"/>
      <c r="M123" s="106"/>
      <c r="O123" s="106"/>
      <c r="CL123" s="107"/>
      <c r="CM123" s="107"/>
      <c r="CN123" s="107"/>
      <c r="CO123" s="107"/>
      <c r="CP123" s="107"/>
      <c r="CQ123" s="107"/>
      <c r="CR123" s="107"/>
      <c r="CS123" s="107"/>
      <c r="CT123" s="107"/>
      <c r="CU123" s="107"/>
      <c r="CV123" s="107"/>
      <c r="CW123" s="107"/>
      <c r="CX123" s="107"/>
      <c r="CY123" s="107"/>
      <c r="CZ123" s="107"/>
      <c r="DA123" s="107"/>
      <c r="DB123" s="107"/>
      <c r="DC123" s="107"/>
      <c r="DD123" s="107"/>
      <c r="DE123" s="107"/>
      <c r="DF123" s="107"/>
      <c r="DG123" s="107"/>
      <c r="DH123" s="107"/>
      <c r="DI123" s="107"/>
      <c r="DJ123" s="107"/>
      <c r="DK123" s="107"/>
      <c r="DL123" s="107"/>
      <c r="DM123" s="107"/>
      <c r="DN123" s="107"/>
      <c r="DO123" s="107"/>
      <c r="DP123" s="107"/>
      <c r="DQ123" s="107"/>
      <c r="DR123" s="107"/>
      <c r="DS123" s="107"/>
      <c r="DT123" s="107"/>
      <c r="DU123" s="107"/>
      <c r="DV123" s="107"/>
      <c r="DW123" s="107"/>
      <c r="DX123" s="107"/>
      <c r="DY123" s="85"/>
      <c r="DZ123" s="100"/>
      <c r="EA123" s="101"/>
    </row>
    <row r="124" spans="1:131" s="9" customFormat="1" ht="15.75" x14ac:dyDescent="0.25">
      <c r="A124" s="103"/>
      <c r="B124" s="96" t="s">
        <v>192</v>
      </c>
      <c r="H124" s="106"/>
      <c r="L124" s="106"/>
      <c r="M124" s="106"/>
      <c r="O124" s="106"/>
      <c r="CL124" s="107"/>
      <c r="CM124" s="107"/>
      <c r="CN124" s="107"/>
      <c r="CO124" s="107"/>
      <c r="CP124" s="107"/>
      <c r="CQ124" s="107"/>
      <c r="CR124" s="107"/>
      <c r="CS124" s="107"/>
      <c r="CT124" s="107"/>
      <c r="CU124" s="107"/>
      <c r="CV124" s="107"/>
      <c r="CW124" s="107"/>
      <c r="CX124" s="107"/>
      <c r="CY124" s="107"/>
      <c r="CZ124" s="107"/>
      <c r="DA124" s="107"/>
      <c r="DB124" s="107"/>
      <c r="DC124" s="107"/>
      <c r="DD124" s="107"/>
      <c r="DE124" s="107"/>
      <c r="DF124" s="107"/>
      <c r="DG124" s="107"/>
      <c r="DH124" s="107"/>
      <c r="DI124" s="107"/>
      <c r="DJ124" s="107"/>
      <c r="DK124" s="107"/>
      <c r="DL124" s="107"/>
      <c r="DM124" s="107"/>
      <c r="DN124" s="107"/>
      <c r="DO124" s="107"/>
      <c r="DP124" s="107"/>
      <c r="DQ124" s="107"/>
      <c r="DR124" s="107"/>
      <c r="DS124" s="107"/>
      <c r="DT124" s="107"/>
      <c r="DU124" s="107"/>
      <c r="DV124" s="107"/>
      <c r="DW124" s="107"/>
      <c r="DX124" s="107"/>
      <c r="DY124" s="85"/>
      <c r="DZ124" s="100"/>
      <c r="EA124" s="101"/>
    </row>
    <row r="125" spans="1:131" s="9" customFormat="1" ht="15.75" x14ac:dyDescent="0.25">
      <c r="A125" s="96"/>
      <c r="B125" s="96" t="s">
        <v>193</v>
      </c>
      <c r="H125" s="106"/>
      <c r="L125" s="106"/>
      <c r="M125" s="106"/>
      <c r="O125" s="106"/>
      <c r="CL125" s="107"/>
      <c r="CM125" s="107"/>
      <c r="CN125" s="107"/>
      <c r="CO125" s="107"/>
      <c r="CP125" s="107"/>
      <c r="CQ125" s="107"/>
      <c r="CR125" s="107"/>
      <c r="CS125" s="107"/>
      <c r="CT125" s="107"/>
      <c r="CU125" s="107"/>
      <c r="CV125" s="107"/>
      <c r="CW125" s="107"/>
      <c r="CX125" s="107"/>
      <c r="CY125" s="107"/>
      <c r="CZ125" s="107"/>
      <c r="DA125" s="107"/>
      <c r="DB125" s="107"/>
      <c r="DC125" s="107"/>
      <c r="DD125" s="107"/>
      <c r="DE125" s="107"/>
      <c r="DF125" s="107"/>
      <c r="DG125" s="107"/>
      <c r="DH125" s="107"/>
      <c r="DI125" s="107"/>
      <c r="DJ125" s="107"/>
      <c r="DK125" s="107"/>
      <c r="DL125" s="107"/>
      <c r="DM125" s="107"/>
      <c r="DN125" s="107"/>
      <c r="DO125" s="107"/>
      <c r="DP125" s="107"/>
      <c r="DQ125" s="107"/>
      <c r="DR125" s="107"/>
      <c r="DS125" s="107"/>
      <c r="DT125" s="107"/>
      <c r="DU125" s="107"/>
      <c r="DV125" s="107"/>
      <c r="DW125" s="107"/>
      <c r="DX125" s="107"/>
      <c r="DY125" s="85"/>
      <c r="DZ125" s="100"/>
      <c r="EA125" s="101"/>
    </row>
    <row r="126" spans="1:131" s="9" customFormat="1" ht="15.75" x14ac:dyDescent="0.25">
      <c r="A126" s="96"/>
      <c r="B126" s="96" t="s">
        <v>194</v>
      </c>
      <c r="H126" s="106"/>
      <c r="L126" s="106"/>
      <c r="M126" s="106"/>
      <c r="O126" s="106"/>
      <c r="CL126" s="107"/>
      <c r="CM126" s="107"/>
      <c r="CN126" s="107"/>
      <c r="CO126" s="107"/>
      <c r="CP126" s="107"/>
      <c r="CQ126" s="107"/>
      <c r="CR126" s="107"/>
      <c r="CS126" s="107"/>
      <c r="CT126" s="107"/>
      <c r="CU126" s="107"/>
      <c r="CV126" s="107"/>
      <c r="CW126" s="107"/>
      <c r="CX126" s="107"/>
      <c r="CY126" s="107"/>
      <c r="CZ126" s="107"/>
      <c r="DA126" s="107"/>
      <c r="DB126" s="107"/>
      <c r="DC126" s="107"/>
      <c r="DD126" s="107"/>
      <c r="DE126" s="107"/>
      <c r="DF126" s="107"/>
      <c r="DG126" s="107"/>
      <c r="DH126" s="107"/>
      <c r="DI126" s="107"/>
      <c r="DJ126" s="107"/>
      <c r="DK126" s="107"/>
      <c r="DL126" s="107"/>
      <c r="DM126" s="107"/>
      <c r="DN126" s="107"/>
      <c r="DO126" s="107"/>
      <c r="DP126" s="107"/>
      <c r="DQ126" s="107"/>
      <c r="DR126" s="107"/>
      <c r="DS126" s="107"/>
      <c r="DT126" s="107"/>
      <c r="DU126" s="107"/>
      <c r="DV126" s="107"/>
      <c r="DW126" s="107"/>
      <c r="DX126" s="107"/>
      <c r="DY126" s="85"/>
      <c r="DZ126" s="100"/>
      <c r="EA126" s="101"/>
    </row>
    <row r="127" spans="1:131" s="9" customFormat="1" ht="15.75" x14ac:dyDescent="0.25">
      <c r="A127" s="96"/>
      <c r="B127" s="96" t="s">
        <v>195</v>
      </c>
      <c r="H127" s="106"/>
      <c r="L127" s="106"/>
      <c r="M127" s="106"/>
      <c r="O127" s="106"/>
      <c r="CL127" s="107"/>
      <c r="CM127" s="107"/>
      <c r="CN127" s="107"/>
      <c r="CO127" s="107"/>
      <c r="CP127" s="107"/>
      <c r="CQ127" s="107"/>
      <c r="CR127" s="107"/>
      <c r="CS127" s="107"/>
      <c r="CT127" s="107"/>
      <c r="CU127" s="107"/>
      <c r="CV127" s="107"/>
      <c r="CW127" s="107"/>
      <c r="CX127" s="107"/>
      <c r="CY127" s="107"/>
      <c r="CZ127" s="107"/>
      <c r="DA127" s="107"/>
      <c r="DB127" s="107"/>
      <c r="DC127" s="107"/>
      <c r="DD127" s="107"/>
      <c r="DE127" s="107"/>
      <c r="DF127" s="107"/>
      <c r="DG127" s="107"/>
      <c r="DH127" s="107"/>
      <c r="DI127" s="107"/>
      <c r="DJ127" s="107"/>
      <c r="DK127" s="107"/>
      <c r="DL127" s="107"/>
      <c r="DM127" s="107"/>
      <c r="DN127" s="107"/>
      <c r="DO127" s="107"/>
      <c r="DP127" s="107"/>
      <c r="DQ127" s="107"/>
      <c r="DR127" s="107"/>
      <c r="DS127" s="107"/>
      <c r="DT127" s="107"/>
      <c r="DU127" s="107"/>
      <c r="DV127" s="107"/>
      <c r="DW127" s="107"/>
      <c r="DX127" s="107"/>
      <c r="DY127" s="85"/>
      <c r="DZ127" s="100"/>
      <c r="EA127" s="101"/>
    </row>
    <row r="128" spans="1:131" s="9" customFormat="1" ht="15.75" x14ac:dyDescent="0.25">
      <c r="A128" s="96"/>
      <c r="B128" s="96" t="s">
        <v>196</v>
      </c>
      <c r="H128" s="106"/>
      <c r="L128" s="106"/>
      <c r="M128" s="106"/>
      <c r="O128" s="106"/>
      <c r="CL128" s="107"/>
      <c r="CM128" s="107"/>
      <c r="CN128" s="107"/>
      <c r="CO128" s="107"/>
      <c r="CP128" s="107"/>
      <c r="CQ128" s="107"/>
      <c r="CR128" s="107"/>
      <c r="CS128" s="107"/>
      <c r="CT128" s="107"/>
      <c r="CU128" s="107"/>
      <c r="CV128" s="107"/>
      <c r="CW128" s="107"/>
      <c r="CX128" s="107"/>
      <c r="CY128" s="107"/>
      <c r="CZ128" s="107"/>
      <c r="DA128" s="107"/>
      <c r="DB128" s="107"/>
      <c r="DC128" s="107"/>
      <c r="DD128" s="107"/>
      <c r="DE128" s="107"/>
      <c r="DF128" s="107"/>
      <c r="DG128" s="107"/>
      <c r="DH128" s="107"/>
      <c r="DI128" s="107"/>
      <c r="DJ128" s="107"/>
      <c r="DK128" s="107"/>
      <c r="DL128" s="107"/>
      <c r="DM128" s="107"/>
      <c r="DN128" s="107"/>
      <c r="DO128" s="107"/>
      <c r="DP128" s="107"/>
      <c r="DQ128" s="107"/>
      <c r="DR128" s="107"/>
      <c r="DS128" s="107"/>
      <c r="DT128" s="107"/>
      <c r="DU128" s="107"/>
      <c r="DV128" s="107"/>
      <c r="DW128" s="107"/>
      <c r="DX128" s="107"/>
      <c r="DY128" s="85"/>
      <c r="DZ128" s="100"/>
      <c r="EA128" s="101"/>
    </row>
    <row r="129" spans="1:131" s="9" customFormat="1" ht="15.75" x14ac:dyDescent="0.25">
      <c r="A129" s="96"/>
      <c r="B129" s="96" t="s">
        <v>197</v>
      </c>
      <c r="H129" s="106"/>
      <c r="L129" s="106"/>
      <c r="M129" s="106"/>
      <c r="O129" s="106"/>
      <c r="CL129" s="107"/>
      <c r="CM129" s="107"/>
      <c r="CN129" s="107"/>
      <c r="CO129" s="107"/>
      <c r="CP129" s="107"/>
      <c r="CQ129" s="107"/>
      <c r="CR129" s="107"/>
      <c r="CS129" s="107"/>
      <c r="CT129" s="107"/>
      <c r="CU129" s="107"/>
      <c r="CV129" s="107"/>
      <c r="CW129" s="107"/>
      <c r="CX129" s="107"/>
      <c r="CY129" s="107"/>
      <c r="CZ129" s="107"/>
      <c r="DA129" s="107"/>
      <c r="DB129" s="107"/>
      <c r="DC129" s="107"/>
      <c r="DD129" s="107"/>
      <c r="DE129" s="107"/>
      <c r="DF129" s="107"/>
      <c r="DG129" s="107"/>
      <c r="DH129" s="107"/>
      <c r="DI129" s="107"/>
      <c r="DJ129" s="107"/>
      <c r="DK129" s="107"/>
      <c r="DL129" s="107"/>
      <c r="DM129" s="107"/>
      <c r="DN129" s="107"/>
      <c r="DO129" s="107"/>
      <c r="DP129" s="107"/>
      <c r="DQ129" s="107"/>
      <c r="DR129" s="107"/>
      <c r="DS129" s="107"/>
      <c r="DT129" s="107"/>
      <c r="DU129" s="107"/>
      <c r="DV129" s="107"/>
      <c r="DW129" s="107"/>
      <c r="DX129" s="107"/>
      <c r="DY129" s="85"/>
      <c r="DZ129" s="100"/>
      <c r="EA129" s="101"/>
    </row>
    <row r="130" spans="1:131" s="9" customFormat="1" ht="15.75" x14ac:dyDescent="0.25">
      <c r="A130" s="96"/>
      <c r="B130" s="110" t="s">
        <v>198</v>
      </c>
      <c r="H130" s="106"/>
      <c r="L130" s="106"/>
      <c r="M130" s="106"/>
      <c r="O130" s="106"/>
      <c r="CL130" s="107"/>
      <c r="CM130" s="107"/>
      <c r="CN130" s="107"/>
      <c r="CO130" s="107"/>
      <c r="CP130" s="107"/>
      <c r="CQ130" s="107"/>
      <c r="CR130" s="107"/>
      <c r="CS130" s="107"/>
      <c r="CT130" s="107"/>
      <c r="CU130" s="107"/>
      <c r="CV130" s="107"/>
      <c r="CW130" s="107"/>
      <c r="CX130" s="107"/>
      <c r="CY130" s="107"/>
      <c r="CZ130" s="107"/>
      <c r="DA130" s="107"/>
      <c r="DB130" s="107"/>
      <c r="DC130" s="107"/>
      <c r="DD130" s="107"/>
      <c r="DE130" s="107"/>
      <c r="DF130" s="107"/>
      <c r="DG130" s="107"/>
      <c r="DH130" s="107"/>
      <c r="DI130" s="107"/>
      <c r="DJ130" s="107"/>
      <c r="DK130" s="107"/>
      <c r="DL130" s="107"/>
      <c r="DM130" s="107"/>
      <c r="DN130" s="107"/>
      <c r="DO130" s="107"/>
      <c r="DP130" s="107"/>
      <c r="DQ130" s="107"/>
      <c r="DR130" s="107"/>
      <c r="DS130" s="107"/>
      <c r="DT130" s="107"/>
      <c r="DU130" s="107"/>
      <c r="DV130" s="107"/>
      <c r="DW130" s="107"/>
      <c r="DX130" s="107"/>
      <c r="DY130" s="85"/>
      <c r="DZ130" s="100"/>
      <c r="EA130" s="102"/>
    </row>
    <row r="131" spans="1:131" s="9" customFormat="1" x14ac:dyDescent="0.2">
      <c r="A131" s="96"/>
      <c r="B131" s="96" t="s">
        <v>199</v>
      </c>
      <c r="H131" s="106"/>
      <c r="L131" s="106"/>
      <c r="M131" s="106"/>
      <c r="O131" s="106"/>
      <c r="CL131" s="107"/>
      <c r="CM131" s="107"/>
      <c r="CN131" s="107"/>
      <c r="CO131" s="107"/>
      <c r="CP131" s="107"/>
      <c r="CQ131" s="107"/>
      <c r="CR131" s="107"/>
      <c r="CS131" s="107"/>
      <c r="CT131" s="107"/>
      <c r="CU131" s="107"/>
      <c r="CV131" s="107"/>
      <c r="CW131" s="107"/>
      <c r="CX131" s="107"/>
      <c r="CY131" s="107"/>
      <c r="CZ131" s="107"/>
      <c r="DA131" s="107"/>
      <c r="DB131" s="107"/>
      <c r="DC131" s="107"/>
      <c r="DD131" s="107"/>
      <c r="DE131" s="107"/>
      <c r="DF131" s="107"/>
      <c r="DG131" s="107"/>
      <c r="DH131" s="107"/>
      <c r="DI131" s="107"/>
      <c r="DJ131" s="107"/>
      <c r="DK131" s="107"/>
      <c r="DL131" s="107"/>
      <c r="DM131" s="107"/>
      <c r="DN131" s="107"/>
      <c r="DO131" s="107"/>
      <c r="DP131" s="107"/>
      <c r="DQ131" s="107"/>
      <c r="DR131" s="107"/>
      <c r="DS131" s="107"/>
      <c r="DT131" s="107"/>
      <c r="DU131" s="107"/>
      <c r="DV131" s="107"/>
      <c r="DW131" s="107"/>
      <c r="DX131" s="107"/>
      <c r="DY131" s="59"/>
      <c r="DZ131" s="100"/>
      <c r="EA131" s="101"/>
    </row>
    <row r="132" spans="1:131" s="9" customFormat="1" x14ac:dyDescent="0.2">
      <c r="A132" s="96"/>
      <c r="B132" s="96" t="s">
        <v>200</v>
      </c>
      <c r="H132" s="106"/>
      <c r="L132" s="106"/>
      <c r="M132" s="106"/>
      <c r="O132" s="106"/>
      <c r="CL132" s="107"/>
      <c r="CM132" s="107"/>
      <c r="CN132" s="107"/>
      <c r="CO132" s="107"/>
      <c r="CP132" s="107"/>
      <c r="CQ132" s="107"/>
      <c r="CR132" s="107"/>
      <c r="CS132" s="107"/>
      <c r="CT132" s="107"/>
      <c r="CU132" s="107"/>
      <c r="CV132" s="107"/>
      <c r="CW132" s="107"/>
      <c r="CX132" s="107"/>
      <c r="CY132" s="107"/>
      <c r="CZ132" s="107"/>
      <c r="DA132" s="107"/>
      <c r="DB132" s="107"/>
      <c r="DC132" s="107"/>
      <c r="DD132" s="107"/>
      <c r="DE132" s="107"/>
      <c r="DF132" s="107"/>
      <c r="DG132" s="107"/>
      <c r="DH132" s="107"/>
      <c r="DI132" s="107"/>
      <c r="DJ132" s="107"/>
      <c r="DK132" s="107"/>
      <c r="DL132" s="107"/>
      <c r="DM132" s="107"/>
      <c r="DN132" s="107"/>
      <c r="DO132" s="107"/>
      <c r="DP132" s="107"/>
      <c r="DQ132" s="107"/>
      <c r="DR132" s="107"/>
      <c r="DS132" s="107"/>
      <c r="DT132" s="107"/>
      <c r="DU132" s="107"/>
      <c r="DV132" s="107"/>
      <c r="DW132" s="107"/>
      <c r="DX132" s="107"/>
      <c r="DY132" s="59"/>
      <c r="DZ132" s="100"/>
      <c r="EA132" s="101"/>
    </row>
    <row r="133" spans="1:131" s="9" customFormat="1" x14ac:dyDescent="0.2">
      <c r="A133" s="96"/>
      <c r="B133" s="96" t="s">
        <v>65</v>
      </c>
      <c r="H133" s="106"/>
      <c r="L133" s="106"/>
      <c r="M133" s="106"/>
      <c r="O133" s="106"/>
      <c r="CL133" s="107"/>
      <c r="CM133" s="107"/>
      <c r="CN133" s="107"/>
      <c r="CO133" s="107"/>
      <c r="CP133" s="107"/>
      <c r="CQ133" s="107"/>
      <c r="CR133" s="107"/>
      <c r="CS133" s="107"/>
      <c r="CT133" s="107"/>
      <c r="CU133" s="107"/>
      <c r="CV133" s="107"/>
      <c r="CW133" s="107"/>
      <c r="CX133" s="107"/>
      <c r="CY133" s="107"/>
      <c r="CZ133" s="107"/>
      <c r="DA133" s="107"/>
      <c r="DB133" s="107"/>
      <c r="DC133" s="107"/>
      <c r="DD133" s="107"/>
      <c r="DE133" s="107"/>
      <c r="DF133" s="107"/>
      <c r="DG133" s="107"/>
      <c r="DH133" s="107"/>
      <c r="DI133" s="107"/>
      <c r="DJ133" s="107"/>
      <c r="DK133" s="107"/>
      <c r="DL133" s="107"/>
      <c r="DM133" s="107"/>
      <c r="DN133" s="107"/>
      <c r="DO133" s="107"/>
      <c r="DP133" s="107"/>
      <c r="DQ133" s="107"/>
      <c r="DR133" s="107"/>
      <c r="DS133" s="107"/>
      <c r="DT133" s="107"/>
      <c r="DU133" s="107"/>
      <c r="DV133" s="107"/>
      <c r="DW133" s="107"/>
      <c r="DX133" s="107"/>
      <c r="DY133" s="59"/>
      <c r="DZ133" s="100"/>
      <c r="EA133" s="101"/>
    </row>
    <row r="134" spans="1:131" s="9" customFormat="1" x14ac:dyDescent="0.2">
      <c r="A134" s="96"/>
      <c r="B134" s="96" t="s">
        <v>201</v>
      </c>
      <c r="H134" s="106"/>
      <c r="L134" s="106"/>
      <c r="M134" s="106"/>
      <c r="O134" s="106"/>
      <c r="CL134" s="107"/>
      <c r="CM134" s="107"/>
      <c r="CN134" s="107"/>
      <c r="CO134" s="107"/>
      <c r="CP134" s="107"/>
      <c r="CQ134" s="107"/>
      <c r="CR134" s="107"/>
      <c r="CS134" s="107"/>
      <c r="CT134" s="107"/>
      <c r="CU134" s="107"/>
      <c r="CV134" s="107"/>
      <c r="CW134" s="107"/>
      <c r="CX134" s="107"/>
      <c r="CY134" s="107"/>
      <c r="CZ134" s="107"/>
      <c r="DA134" s="107"/>
      <c r="DB134" s="107"/>
      <c r="DC134" s="107"/>
      <c r="DD134" s="107"/>
      <c r="DE134" s="107"/>
      <c r="DF134" s="107"/>
      <c r="DG134" s="107"/>
      <c r="DH134" s="107"/>
      <c r="DI134" s="107"/>
      <c r="DJ134" s="107"/>
      <c r="DK134" s="107"/>
      <c r="DL134" s="107"/>
      <c r="DM134" s="107"/>
      <c r="DN134" s="107"/>
      <c r="DO134" s="107"/>
      <c r="DP134" s="107"/>
      <c r="DQ134" s="107"/>
      <c r="DR134" s="107"/>
      <c r="DS134" s="107"/>
      <c r="DT134" s="107"/>
      <c r="DU134" s="107"/>
      <c r="DV134" s="107"/>
      <c r="DW134" s="107"/>
      <c r="DX134" s="107"/>
      <c r="DY134" s="59"/>
      <c r="DZ134" s="100"/>
      <c r="EA134" s="101"/>
    </row>
    <row r="135" spans="1:131" s="9" customFormat="1" x14ac:dyDescent="0.2">
      <c r="A135" s="96"/>
      <c r="B135" s="96" t="s">
        <v>202</v>
      </c>
      <c r="H135" s="106"/>
      <c r="L135" s="106"/>
      <c r="M135" s="106"/>
      <c r="O135" s="106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59"/>
      <c r="DZ135" s="100"/>
      <c r="EA135" s="101"/>
    </row>
    <row r="136" spans="1:131" s="9" customFormat="1" x14ac:dyDescent="0.2">
      <c r="A136" s="96"/>
      <c r="B136" s="96" t="s">
        <v>203</v>
      </c>
      <c r="H136" s="106"/>
      <c r="L136" s="106"/>
      <c r="M136" s="106"/>
      <c r="O136" s="106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59"/>
      <c r="DZ136" s="100"/>
      <c r="EA136" s="101"/>
    </row>
    <row r="137" spans="1:131" s="9" customFormat="1" x14ac:dyDescent="0.2">
      <c r="A137" s="96"/>
      <c r="B137" s="96" t="s">
        <v>204</v>
      </c>
      <c r="H137" s="106"/>
      <c r="L137" s="106"/>
      <c r="M137" s="106"/>
      <c r="O137" s="106"/>
      <c r="CL137" s="107"/>
      <c r="CM137" s="107"/>
      <c r="CN137" s="107"/>
      <c r="CO137" s="107"/>
      <c r="CP137" s="107"/>
      <c r="CQ137" s="107"/>
      <c r="CR137" s="107"/>
      <c r="CS137" s="107"/>
      <c r="CT137" s="107"/>
      <c r="CU137" s="107"/>
      <c r="CV137" s="107"/>
      <c r="CW137" s="107"/>
      <c r="CX137" s="107"/>
      <c r="CY137" s="107"/>
      <c r="CZ137" s="107"/>
      <c r="DA137" s="107"/>
      <c r="DB137" s="107"/>
      <c r="DC137" s="107"/>
      <c r="DD137" s="107"/>
      <c r="DE137" s="107"/>
      <c r="DF137" s="107"/>
      <c r="DG137" s="107"/>
      <c r="DH137" s="107"/>
      <c r="DI137" s="107"/>
      <c r="DJ137" s="107"/>
      <c r="DK137" s="107"/>
      <c r="DL137" s="107"/>
      <c r="DM137" s="107"/>
      <c r="DN137" s="107"/>
      <c r="DO137" s="107"/>
      <c r="DP137" s="107"/>
      <c r="DQ137" s="107"/>
      <c r="DR137" s="107"/>
      <c r="DS137" s="107"/>
      <c r="DT137" s="107"/>
      <c r="DU137" s="107"/>
      <c r="DV137" s="107"/>
      <c r="DW137" s="107"/>
      <c r="DX137" s="107"/>
      <c r="DY137" s="59"/>
      <c r="DZ137" s="100"/>
      <c r="EA137" s="101"/>
    </row>
    <row r="138" spans="1:131" s="9" customFormat="1" x14ac:dyDescent="0.2">
      <c r="A138" s="96"/>
      <c r="B138" s="96" t="s">
        <v>205</v>
      </c>
      <c r="H138" s="106"/>
      <c r="L138" s="106"/>
      <c r="M138" s="106"/>
      <c r="O138" s="106"/>
      <c r="CL138" s="107"/>
      <c r="CM138" s="107"/>
      <c r="CN138" s="107"/>
      <c r="CO138" s="107"/>
      <c r="CP138" s="107"/>
      <c r="CQ138" s="107"/>
      <c r="CR138" s="107"/>
      <c r="CS138" s="107"/>
      <c r="CT138" s="107"/>
      <c r="CU138" s="107"/>
      <c r="CV138" s="107"/>
      <c r="CW138" s="107"/>
      <c r="CX138" s="107"/>
      <c r="CY138" s="107"/>
      <c r="CZ138" s="107"/>
      <c r="DA138" s="107"/>
      <c r="DB138" s="107"/>
      <c r="DC138" s="107"/>
      <c r="DD138" s="107"/>
      <c r="DE138" s="107"/>
      <c r="DF138" s="107"/>
      <c r="DG138" s="107"/>
      <c r="DH138" s="107"/>
      <c r="DI138" s="107"/>
      <c r="DJ138" s="107"/>
      <c r="DK138" s="107"/>
      <c r="DL138" s="107"/>
      <c r="DM138" s="107"/>
      <c r="DN138" s="107"/>
      <c r="DO138" s="107"/>
      <c r="DP138" s="107"/>
      <c r="DQ138" s="107"/>
      <c r="DR138" s="107"/>
      <c r="DS138" s="107"/>
      <c r="DT138" s="107"/>
      <c r="DU138" s="107"/>
      <c r="DV138" s="107"/>
      <c r="DW138" s="107"/>
      <c r="DX138" s="107"/>
      <c r="DY138" s="59"/>
      <c r="DZ138" s="100"/>
      <c r="EA138" s="101"/>
    </row>
    <row r="139" spans="1:131" s="9" customFormat="1" x14ac:dyDescent="0.2">
      <c r="A139" s="96"/>
      <c r="B139" s="96" t="s">
        <v>206</v>
      </c>
      <c r="H139" s="106"/>
      <c r="L139" s="106"/>
      <c r="M139" s="106"/>
      <c r="O139" s="106"/>
      <c r="CL139" s="107"/>
      <c r="CM139" s="107"/>
      <c r="CN139" s="107"/>
      <c r="CO139" s="107"/>
      <c r="CP139" s="107"/>
      <c r="CQ139" s="107"/>
      <c r="CR139" s="107"/>
      <c r="CS139" s="107"/>
      <c r="CT139" s="107"/>
      <c r="CU139" s="107"/>
      <c r="CV139" s="107"/>
      <c r="CW139" s="107"/>
      <c r="CX139" s="107"/>
      <c r="CY139" s="107"/>
      <c r="CZ139" s="107"/>
      <c r="DA139" s="107"/>
      <c r="DB139" s="107"/>
      <c r="DC139" s="107"/>
      <c r="DD139" s="107"/>
      <c r="DE139" s="107"/>
      <c r="DF139" s="107"/>
      <c r="DG139" s="107"/>
      <c r="DH139" s="107"/>
      <c r="DI139" s="107"/>
      <c r="DJ139" s="107"/>
      <c r="DK139" s="107"/>
      <c r="DL139" s="107"/>
      <c r="DM139" s="107"/>
      <c r="DN139" s="107"/>
      <c r="DO139" s="107"/>
      <c r="DP139" s="107"/>
      <c r="DQ139" s="107"/>
      <c r="DR139" s="107"/>
      <c r="DS139" s="107"/>
      <c r="DT139" s="107"/>
      <c r="DU139" s="107"/>
      <c r="DV139" s="107"/>
      <c r="DW139" s="107"/>
      <c r="DX139" s="107"/>
      <c r="DY139" s="59"/>
      <c r="DZ139" s="100"/>
      <c r="EA139" s="101"/>
    </row>
    <row r="140" spans="1:131" s="9" customFormat="1" x14ac:dyDescent="0.2">
      <c r="A140" s="96"/>
      <c r="B140" s="96" t="s">
        <v>207</v>
      </c>
      <c r="H140" s="106"/>
      <c r="L140" s="106"/>
      <c r="M140" s="106"/>
      <c r="O140" s="106"/>
      <c r="CL140" s="107"/>
      <c r="CM140" s="107"/>
      <c r="CN140" s="107"/>
      <c r="CO140" s="107"/>
      <c r="CP140" s="107"/>
      <c r="CQ140" s="107"/>
      <c r="CR140" s="107"/>
      <c r="CS140" s="107"/>
      <c r="CT140" s="107"/>
      <c r="CU140" s="107"/>
      <c r="CV140" s="107"/>
      <c r="CW140" s="107"/>
      <c r="CX140" s="107"/>
      <c r="CY140" s="107"/>
      <c r="CZ140" s="107"/>
      <c r="DA140" s="107"/>
      <c r="DB140" s="107"/>
      <c r="DC140" s="107"/>
      <c r="DD140" s="107"/>
      <c r="DE140" s="107"/>
      <c r="DF140" s="107"/>
      <c r="DG140" s="107"/>
      <c r="DH140" s="107"/>
      <c r="DI140" s="107"/>
      <c r="DJ140" s="107"/>
      <c r="DK140" s="107"/>
      <c r="DL140" s="107"/>
      <c r="DM140" s="107"/>
      <c r="DN140" s="107"/>
      <c r="DO140" s="107"/>
      <c r="DP140" s="107"/>
      <c r="DQ140" s="107"/>
      <c r="DR140" s="107"/>
      <c r="DS140" s="107"/>
      <c r="DT140" s="107"/>
      <c r="DU140" s="107"/>
      <c r="DV140" s="107"/>
      <c r="DW140" s="107"/>
      <c r="DX140" s="107"/>
      <c r="DY140" s="59"/>
      <c r="DZ140" s="100"/>
      <c r="EA140" s="101"/>
    </row>
    <row r="141" spans="1:131" s="9" customFormat="1" x14ac:dyDescent="0.2">
      <c r="A141" s="103"/>
      <c r="B141" s="96" t="s">
        <v>208</v>
      </c>
      <c r="H141" s="106"/>
      <c r="L141" s="106"/>
      <c r="M141" s="106"/>
      <c r="O141" s="106"/>
      <c r="CL141" s="107"/>
      <c r="CM141" s="107"/>
      <c r="CN141" s="107"/>
      <c r="CO141" s="107"/>
      <c r="CP141" s="107"/>
      <c r="CQ141" s="107"/>
      <c r="CR141" s="107"/>
      <c r="CS141" s="107"/>
      <c r="CT141" s="107"/>
      <c r="CU141" s="107"/>
      <c r="CV141" s="107"/>
      <c r="CW141" s="107"/>
      <c r="CX141" s="107"/>
      <c r="CY141" s="107"/>
      <c r="CZ141" s="107"/>
      <c r="DA141" s="107"/>
      <c r="DB141" s="107"/>
      <c r="DC141" s="107"/>
      <c r="DD141" s="107"/>
      <c r="DE141" s="107"/>
      <c r="DF141" s="107"/>
      <c r="DG141" s="107"/>
      <c r="DH141" s="107"/>
      <c r="DI141" s="107"/>
      <c r="DJ141" s="107"/>
      <c r="DK141" s="107"/>
      <c r="DL141" s="107"/>
      <c r="DM141" s="107"/>
      <c r="DN141" s="107"/>
      <c r="DO141" s="107"/>
      <c r="DP141" s="107"/>
      <c r="DQ141" s="107"/>
      <c r="DR141" s="107"/>
      <c r="DS141" s="107"/>
      <c r="DT141" s="107"/>
      <c r="DU141" s="107"/>
      <c r="DV141" s="107"/>
      <c r="DW141" s="107"/>
      <c r="DX141" s="107"/>
      <c r="DY141" s="59"/>
      <c r="DZ141" s="100"/>
      <c r="EA141" s="101"/>
    </row>
    <row r="142" spans="1:131" s="9" customFormat="1" x14ac:dyDescent="0.2">
      <c r="A142" s="103"/>
      <c r="B142" s="96" t="s">
        <v>209</v>
      </c>
      <c r="H142" s="106"/>
      <c r="L142" s="106"/>
      <c r="M142" s="106"/>
      <c r="O142" s="106"/>
      <c r="CL142" s="107"/>
      <c r="CM142" s="107"/>
      <c r="CN142" s="107"/>
      <c r="CO142" s="107"/>
      <c r="CP142" s="107"/>
      <c r="CQ142" s="107"/>
      <c r="CR142" s="107"/>
      <c r="CS142" s="107"/>
      <c r="CT142" s="107"/>
      <c r="CU142" s="107"/>
      <c r="CV142" s="107"/>
      <c r="CW142" s="107"/>
      <c r="CX142" s="107"/>
      <c r="CY142" s="107"/>
      <c r="CZ142" s="107"/>
      <c r="DA142" s="107"/>
      <c r="DB142" s="107"/>
      <c r="DC142" s="107"/>
      <c r="DD142" s="107"/>
      <c r="DE142" s="107"/>
      <c r="DF142" s="107"/>
      <c r="DG142" s="107"/>
      <c r="DH142" s="107"/>
      <c r="DI142" s="107"/>
      <c r="DJ142" s="107"/>
      <c r="DK142" s="107"/>
      <c r="DL142" s="107"/>
      <c r="DM142" s="107"/>
      <c r="DN142" s="107"/>
      <c r="DO142" s="107"/>
      <c r="DP142" s="107"/>
      <c r="DQ142" s="107"/>
      <c r="DR142" s="107"/>
      <c r="DS142" s="107"/>
      <c r="DT142" s="107"/>
      <c r="DU142" s="107"/>
      <c r="DV142" s="107"/>
      <c r="DW142" s="107"/>
      <c r="DX142" s="107"/>
      <c r="DY142" s="59"/>
      <c r="DZ142" s="100"/>
      <c r="EA142" s="101"/>
    </row>
    <row r="143" spans="1:131" s="9" customFormat="1" x14ac:dyDescent="0.2">
      <c r="A143" s="103"/>
      <c r="B143" s="96" t="s">
        <v>210</v>
      </c>
      <c r="H143" s="106"/>
      <c r="L143" s="106"/>
      <c r="M143" s="106"/>
      <c r="O143" s="106"/>
      <c r="CL143" s="107"/>
      <c r="CM143" s="107"/>
      <c r="CN143" s="107"/>
      <c r="CO143" s="107"/>
      <c r="CP143" s="107"/>
      <c r="CQ143" s="107"/>
      <c r="CR143" s="107"/>
      <c r="CS143" s="107"/>
      <c r="CT143" s="107"/>
      <c r="CU143" s="107"/>
      <c r="CV143" s="107"/>
      <c r="CW143" s="107"/>
      <c r="CX143" s="107"/>
      <c r="CY143" s="107"/>
      <c r="CZ143" s="107"/>
      <c r="DA143" s="107"/>
      <c r="DB143" s="107"/>
      <c r="DC143" s="107"/>
      <c r="DD143" s="107"/>
      <c r="DE143" s="107"/>
      <c r="DF143" s="107"/>
      <c r="DG143" s="107"/>
      <c r="DH143" s="107"/>
      <c r="DI143" s="107"/>
      <c r="DJ143" s="107"/>
      <c r="DK143" s="107"/>
      <c r="DL143" s="107"/>
      <c r="DM143" s="107"/>
      <c r="DN143" s="107"/>
      <c r="DO143" s="107"/>
      <c r="DP143" s="107"/>
      <c r="DQ143" s="107"/>
      <c r="DR143" s="107"/>
      <c r="DS143" s="107"/>
      <c r="DT143" s="107"/>
      <c r="DU143" s="107"/>
      <c r="DV143" s="107"/>
      <c r="DW143" s="107"/>
      <c r="DX143" s="107"/>
      <c r="DY143" s="59"/>
      <c r="DZ143" s="100"/>
      <c r="EA143" s="101"/>
    </row>
    <row r="144" spans="1:131" s="9" customFormat="1" x14ac:dyDescent="0.2">
      <c r="A144" s="103"/>
      <c r="B144" s="96" t="s">
        <v>211</v>
      </c>
      <c r="H144" s="106"/>
      <c r="L144" s="106"/>
      <c r="M144" s="106"/>
      <c r="O144" s="106"/>
      <c r="CL144" s="107"/>
      <c r="CM144" s="107"/>
      <c r="CN144" s="107"/>
      <c r="CO144" s="107"/>
      <c r="CP144" s="107"/>
      <c r="CQ144" s="107"/>
      <c r="CR144" s="107"/>
      <c r="CS144" s="107"/>
      <c r="CT144" s="107"/>
      <c r="CU144" s="107"/>
      <c r="CV144" s="107"/>
      <c r="CW144" s="107"/>
      <c r="CX144" s="107"/>
      <c r="CY144" s="107"/>
      <c r="CZ144" s="107"/>
      <c r="DA144" s="107"/>
      <c r="DB144" s="107"/>
      <c r="DC144" s="107"/>
      <c r="DD144" s="107"/>
      <c r="DE144" s="107"/>
      <c r="DF144" s="107"/>
      <c r="DG144" s="107"/>
      <c r="DH144" s="107"/>
      <c r="DI144" s="107"/>
      <c r="DJ144" s="107"/>
      <c r="DK144" s="107"/>
      <c r="DL144" s="107"/>
      <c r="DM144" s="107"/>
      <c r="DN144" s="107"/>
      <c r="DO144" s="107"/>
      <c r="DP144" s="107"/>
      <c r="DQ144" s="107"/>
      <c r="DR144" s="107"/>
      <c r="DS144" s="107"/>
      <c r="DT144" s="107"/>
      <c r="DU144" s="107"/>
      <c r="DV144" s="107"/>
      <c r="DW144" s="107"/>
      <c r="DX144" s="107"/>
      <c r="DY144" s="59"/>
      <c r="DZ144" s="100"/>
      <c r="EA144" s="101"/>
    </row>
    <row r="145" spans="1:131" s="9" customFormat="1" x14ac:dyDescent="0.2">
      <c r="A145" s="103"/>
      <c r="B145" s="96" t="s">
        <v>212</v>
      </c>
      <c r="H145" s="106"/>
      <c r="L145" s="106"/>
      <c r="M145" s="106"/>
      <c r="O145" s="106"/>
      <c r="CL145" s="107"/>
      <c r="CM145" s="107"/>
      <c r="CN145" s="107"/>
      <c r="CO145" s="107"/>
      <c r="CP145" s="107"/>
      <c r="CQ145" s="107"/>
      <c r="CR145" s="107"/>
      <c r="CS145" s="107"/>
      <c r="CT145" s="107"/>
      <c r="CU145" s="107"/>
      <c r="CV145" s="107"/>
      <c r="CW145" s="107"/>
      <c r="CX145" s="107"/>
      <c r="CY145" s="107"/>
      <c r="CZ145" s="107"/>
      <c r="DA145" s="107"/>
      <c r="DB145" s="107"/>
      <c r="DC145" s="107"/>
      <c r="DD145" s="107"/>
      <c r="DE145" s="107"/>
      <c r="DF145" s="107"/>
      <c r="DG145" s="107"/>
      <c r="DH145" s="107"/>
      <c r="DI145" s="107"/>
      <c r="DJ145" s="107"/>
      <c r="DK145" s="107"/>
      <c r="DL145" s="107"/>
      <c r="DM145" s="107"/>
      <c r="DN145" s="107"/>
      <c r="DO145" s="107"/>
      <c r="DP145" s="107"/>
      <c r="DQ145" s="107"/>
      <c r="DR145" s="107"/>
      <c r="DS145" s="107"/>
      <c r="DT145" s="107"/>
      <c r="DU145" s="107"/>
      <c r="DV145" s="107"/>
      <c r="DW145" s="107"/>
      <c r="DX145" s="107"/>
      <c r="DY145" s="59"/>
      <c r="DZ145" s="100"/>
      <c r="EA145" s="101"/>
    </row>
    <row r="146" spans="1:131" s="9" customFormat="1" x14ac:dyDescent="0.2">
      <c r="A146" s="103"/>
      <c r="B146" s="96" t="s">
        <v>213</v>
      </c>
      <c r="H146" s="106"/>
      <c r="L146" s="106"/>
      <c r="M146" s="106"/>
      <c r="O146" s="106"/>
      <c r="CL146" s="107"/>
      <c r="CM146" s="107"/>
      <c r="CN146" s="107"/>
      <c r="CO146" s="107"/>
      <c r="CP146" s="107"/>
      <c r="CQ146" s="107"/>
      <c r="CR146" s="107"/>
      <c r="CS146" s="107"/>
      <c r="CT146" s="107"/>
      <c r="CU146" s="107"/>
      <c r="CV146" s="107"/>
      <c r="CW146" s="107"/>
      <c r="CX146" s="107"/>
      <c r="CY146" s="107"/>
      <c r="CZ146" s="107"/>
      <c r="DA146" s="107"/>
      <c r="DB146" s="107"/>
      <c r="DC146" s="107"/>
      <c r="DD146" s="107"/>
      <c r="DE146" s="107"/>
      <c r="DF146" s="107"/>
      <c r="DG146" s="107"/>
      <c r="DH146" s="107"/>
      <c r="DI146" s="107"/>
      <c r="DJ146" s="107"/>
      <c r="DK146" s="107"/>
      <c r="DL146" s="107"/>
      <c r="DM146" s="107"/>
      <c r="DN146" s="107"/>
      <c r="DO146" s="107"/>
      <c r="DP146" s="107"/>
      <c r="DQ146" s="107"/>
      <c r="DR146" s="107"/>
      <c r="DS146" s="107"/>
      <c r="DT146" s="107"/>
      <c r="DU146" s="107"/>
      <c r="DV146" s="107"/>
      <c r="DW146" s="107"/>
      <c r="DX146" s="107"/>
      <c r="DY146" s="59"/>
      <c r="DZ146" s="100"/>
      <c r="EA146" s="101"/>
    </row>
    <row r="147" spans="1:131" s="9" customFormat="1" x14ac:dyDescent="0.2">
      <c r="A147" s="103"/>
      <c r="B147" s="96" t="s">
        <v>214</v>
      </c>
      <c r="H147" s="106"/>
      <c r="L147" s="106"/>
      <c r="M147" s="106"/>
      <c r="O147" s="106"/>
      <c r="CL147" s="107"/>
      <c r="CM147" s="107"/>
      <c r="CN147" s="107"/>
      <c r="CO147" s="107"/>
      <c r="CP147" s="107"/>
      <c r="CQ147" s="107"/>
      <c r="CR147" s="107"/>
      <c r="CS147" s="107"/>
      <c r="CT147" s="107"/>
      <c r="CU147" s="107"/>
      <c r="CV147" s="107"/>
      <c r="CW147" s="107"/>
      <c r="CX147" s="107"/>
      <c r="CY147" s="107"/>
      <c r="CZ147" s="107"/>
      <c r="DA147" s="107"/>
      <c r="DB147" s="107"/>
      <c r="DC147" s="107"/>
      <c r="DD147" s="107"/>
      <c r="DE147" s="107"/>
      <c r="DF147" s="107"/>
      <c r="DG147" s="107"/>
      <c r="DH147" s="107"/>
      <c r="DI147" s="107"/>
      <c r="DJ147" s="107"/>
      <c r="DK147" s="107"/>
      <c r="DL147" s="107"/>
      <c r="DM147" s="107"/>
      <c r="DN147" s="107"/>
      <c r="DO147" s="107"/>
      <c r="DP147" s="107"/>
      <c r="DQ147" s="107"/>
      <c r="DR147" s="107"/>
      <c r="DS147" s="107"/>
      <c r="DT147" s="107"/>
      <c r="DU147" s="107"/>
      <c r="DV147" s="107"/>
      <c r="DW147" s="107"/>
      <c r="DX147" s="107"/>
      <c r="DY147" s="59"/>
      <c r="DZ147" s="100"/>
      <c r="EA147" s="101"/>
    </row>
    <row r="148" spans="1:131" s="9" customFormat="1" x14ac:dyDescent="0.2">
      <c r="A148" s="103"/>
      <c r="B148" s="96" t="s">
        <v>215</v>
      </c>
      <c r="H148" s="106"/>
      <c r="L148" s="106"/>
      <c r="M148" s="106"/>
      <c r="O148" s="106"/>
      <c r="CL148" s="107"/>
      <c r="CM148" s="107"/>
      <c r="CN148" s="107"/>
      <c r="CO148" s="107"/>
      <c r="CP148" s="107"/>
      <c r="CQ148" s="107"/>
      <c r="CR148" s="107"/>
      <c r="CS148" s="107"/>
      <c r="CT148" s="107"/>
      <c r="CU148" s="107"/>
      <c r="CV148" s="107"/>
      <c r="CW148" s="107"/>
      <c r="CX148" s="107"/>
      <c r="CY148" s="107"/>
      <c r="CZ148" s="107"/>
      <c r="DA148" s="107"/>
      <c r="DB148" s="107"/>
      <c r="DC148" s="107"/>
      <c r="DD148" s="107"/>
      <c r="DE148" s="107"/>
      <c r="DF148" s="107"/>
      <c r="DG148" s="107"/>
      <c r="DH148" s="107"/>
      <c r="DI148" s="107"/>
      <c r="DJ148" s="107"/>
      <c r="DK148" s="107"/>
      <c r="DL148" s="107"/>
      <c r="DM148" s="107"/>
      <c r="DN148" s="107"/>
      <c r="DO148" s="107"/>
      <c r="DP148" s="107"/>
      <c r="DQ148" s="107"/>
      <c r="DR148" s="107"/>
      <c r="DS148" s="107"/>
      <c r="DT148" s="107"/>
      <c r="DU148" s="107"/>
      <c r="DV148" s="107"/>
      <c r="DW148" s="107"/>
      <c r="DX148" s="107"/>
      <c r="DY148" s="59"/>
      <c r="DZ148" s="100"/>
      <c r="EA148" s="101"/>
    </row>
    <row r="149" spans="1:131" s="9" customFormat="1" x14ac:dyDescent="0.2">
      <c r="A149" s="103"/>
      <c r="B149" s="96" t="s">
        <v>216</v>
      </c>
      <c r="H149" s="106"/>
      <c r="L149" s="106"/>
      <c r="M149" s="106"/>
      <c r="O149" s="106"/>
      <c r="CL149" s="107"/>
      <c r="CM149" s="107"/>
      <c r="CN149" s="107"/>
      <c r="CO149" s="107"/>
      <c r="CP149" s="107"/>
      <c r="CQ149" s="107"/>
      <c r="CR149" s="107"/>
      <c r="CS149" s="107"/>
      <c r="CT149" s="107"/>
      <c r="CU149" s="107"/>
      <c r="CV149" s="107"/>
      <c r="CW149" s="107"/>
      <c r="CX149" s="107"/>
      <c r="CY149" s="107"/>
      <c r="CZ149" s="107"/>
      <c r="DA149" s="107"/>
      <c r="DB149" s="107"/>
      <c r="DC149" s="107"/>
      <c r="DD149" s="107"/>
      <c r="DE149" s="107"/>
      <c r="DF149" s="107"/>
      <c r="DG149" s="107"/>
      <c r="DH149" s="107"/>
      <c r="DI149" s="107"/>
      <c r="DJ149" s="107"/>
      <c r="DK149" s="107"/>
      <c r="DL149" s="107"/>
      <c r="DM149" s="107"/>
      <c r="DN149" s="107"/>
      <c r="DO149" s="107"/>
      <c r="DP149" s="107"/>
      <c r="DQ149" s="107"/>
      <c r="DR149" s="107"/>
      <c r="DS149" s="107"/>
      <c r="DT149" s="107"/>
      <c r="DU149" s="107"/>
      <c r="DV149" s="107"/>
      <c r="DW149" s="107"/>
      <c r="DX149" s="107"/>
      <c r="DY149" s="59"/>
      <c r="DZ149" s="100"/>
      <c r="EA149" s="101"/>
    </row>
    <row r="150" spans="1:131" s="9" customFormat="1" x14ac:dyDescent="0.2">
      <c r="A150" s="103"/>
      <c r="B150" s="96" t="s">
        <v>217</v>
      </c>
      <c r="H150" s="106"/>
      <c r="L150" s="106"/>
      <c r="M150" s="106"/>
      <c r="O150" s="106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59"/>
      <c r="DZ150" s="100"/>
      <c r="EA150" s="101"/>
    </row>
    <row r="151" spans="1:131" s="9" customFormat="1" x14ac:dyDescent="0.2">
      <c r="A151" s="103"/>
      <c r="B151" s="96" t="s">
        <v>218</v>
      </c>
      <c r="H151" s="106"/>
      <c r="L151" s="106"/>
      <c r="M151" s="106"/>
      <c r="O151" s="106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59"/>
      <c r="DZ151" s="100"/>
      <c r="EA151" s="101"/>
    </row>
    <row r="152" spans="1:131" s="9" customFormat="1" x14ac:dyDescent="0.2">
      <c r="A152" s="103"/>
      <c r="B152" s="96" t="s">
        <v>219</v>
      </c>
      <c r="H152" s="106"/>
      <c r="L152" s="106"/>
      <c r="M152" s="106"/>
      <c r="O152" s="106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59"/>
      <c r="DZ152" s="100"/>
      <c r="EA152" s="101"/>
    </row>
    <row r="153" spans="1:131" s="9" customFormat="1" x14ac:dyDescent="0.2">
      <c r="A153" s="103"/>
      <c r="B153" s="96" t="s">
        <v>220</v>
      </c>
      <c r="H153" s="106"/>
      <c r="L153" s="106"/>
      <c r="M153" s="106"/>
      <c r="O153" s="106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59"/>
      <c r="DZ153" s="100"/>
      <c r="EA153" s="101"/>
    </row>
    <row r="154" spans="1:131" s="9" customFormat="1" x14ac:dyDescent="0.2">
      <c r="A154" s="103"/>
      <c r="B154" s="96" t="s">
        <v>221</v>
      </c>
      <c r="H154" s="106"/>
      <c r="L154" s="106"/>
      <c r="M154" s="106"/>
      <c r="O154" s="106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59"/>
      <c r="DZ154" s="59"/>
      <c r="EA154" s="107"/>
    </row>
    <row r="155" spans="1:131" s="9" customFormat="1" x14ac:dyDescent="0.2">
      <c r="A155" s="103"/>
      <c r="B155" s="96" t="s">
        <v>222</v>
      </c>
      <c r="H155" s="106"/>
      <c r="L155" s="106"/>
      <c r="M155" s="106"/>
      <c r="O155" s="106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59"/>
      <c r="DZ155" s="59"/>
      <c r="EA155" s="107"/>
    </row>
    <row r="156" spans="1:131" s="9" customFormat="1" x14ac:dyDescent="0.2">
      <c r="A156" s="103"/>
      <c r="B156" s="96" t="s">
        <v>223</v>
      </c>
      <c r="H156" s="106"/>
      <c r="L156" s="106"/>
      <c r="M156" s="106"/>
      <c r="O156" s="106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59"/>
      <c r="DZ156" s="59"/>
      <c r="EA156" s="107"/>
    </row>
    <row r="157" spans="1:131" s="9" customFormat="1" x14ac:dyDescent="0.2">
      <c r="A157" s="96"/>
      <c r="B157" s="96" t="s">
        <v>224</v>
      </c>
      <c r="H157" s="106"/>
      <c r="L157" s="106"/>
      <c r="M157" s="106"/>
      <c r="O157" s="106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59"/>
      <c r="DZ157" s="59"/>
      <c r="EA157" s="107"/>
    </row>
    <row r="158" spans="1:131" s="9" customFormat="1" x14ac:dyDescent="0.2">
      <c r="A158" s="96"/>
      <c r="B158" s="96" t="s">
        <v>225</v>
      </c>
      <c r="H158" s="106"/>
      <c r="L158" s="106"/>
      <c r="M158" s="106"/>
      <c r="O158" s="106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59"/>
      <c r="DZ158" s="59"/>
    </row>
    <row r="159" spans="1:131" s="9" customFormat="1" x14ac:dyDescent="0.2">
      <c r="A159" s="96"/>
      <c r="B159" s="96" t="s">
        <v>226</v>
      </c>
      <c r="H159" s="106"/>
      <c r="L159" s="106"/>
      <c r="M159" s="106"/>
      <c r="O159" s="106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59"/>
      <c r="DZ159" s="59"/>
    </row>
    <row r="160" spans="1:131" s="9" customFormat="1" x14ac:dyDescent="0.2">
      <c r="A160" s="96"/>
      <c r="B160" s="96" t="s">
        <v>227</v>
      </c>
      <c r="H160" s="106"/>
      <c r="L160" s="106"/>
      <c r="M160" s="106"/>
      <c r="O160" s="106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59"/>
      <c r="DZ160" s="59"/>
    </row>
    <row r="161" spans="1:130" s="9" customFormat="1" x14ac:dyDescent="0.2">
      <c r="A161" s="96"/>
      <c r="B161" s="96" t="s">
        <v>228</v>
      </c>
      <c r="H161" s="106"/>
      <c r="L161" s="106"/>
      <c r="M161" s="106"/>
      <c r="O161" s="106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59"/>
      <c r="DZ161" s="59"/>
    </row>
    <row r="162" spans="1:130" s="9" customFormat="1" x14ac:dyDescent="0.2">
      <c r="A162" s="96"/>
      <c r="B162" s="96" t="s">
        <v>229</v>
      </c>
      <c r="H162" s="106"/>
      <c r="L162" s="106"/>
      <c r="M162" s="106"/>
      <c r="O162" s="106"/>
      <c r="CL162" s="107"/>
      <c r="CM162" s="107"/>
      <c r="CN162" s="107"/>
      <c r="CO162" s="107"/>
      <c r="CP162" s="107"/>
      <c r="CQ162" s="107"/>
      <c r="CR162" s="107"/>
      <c r="CS162" s="107"/>
      <c r="CT162" s="107"/>
      <c r="CU162" s="107"/>
      <c r="CV162" s="107"/>
      <c r="CW162" s="107"/>
      <c r="CX162" s="107"/>
      <c r="CY162" s="107"/>
      <c r="CZ162" s="107"/>
      <c r="DA162" s="107"/>
      <c r="DB162" s="107"/>
      <c r="DC162" s="107"/>
      <c r="DD162" s="107"/>
      <c r="DE162" s="107"/>
      <c r="DF162" s="107"/>
      <c r="DG162" s="107"/>
      <c r="DH162" s="107"/>
      <c r="DI162" s="107"/>
      <c r="DJ162" s="107"/>
      <c r="DK162" s="107"/>
      <c r="DL162" s="107"/>
      <c r="DM162" s="107"/>
      <c r="DN162" s="107"/>
      <c r="DO162" s="107"/>
      <c r="DP162" s="107"/>
      <c r="DQ162" s="107"/>
      <c r="DR162" s="107"/>
      <c r="DS162" s="107"/>
      <c r="DT162" s="107"/>
      <c r="DU162" s="107"/>
      <c r="DV162" s="107"/>
      <c r="DW162" s="107"/>
      <c r="DX162" s="107"/>
      <c r="DY162" s="59"/>
      <c r="DZ162" s="59"/>
    </row>
    <row r="163" spans="1:130" s="9" customFormat="1" x14ac:dyDescent="0.2">
      <c r="A163" s="96"/>
      <c r="B163" s="96" t="s">
        <v>230</v>
      </c>
      <c r="H163" s="106"/>
      <c r="L163" s="106"/>
      <c r="M163" s="106"/>
      <c r="O163" s="106"/>
      <c r="CL163" s="107"/>
      <c r="CM163" s="107"/>
      <c r="CN163" s="107"/>
      <c r="CO163" s="107"/>
      <c r="CP163" s="107"/>
      <c r="CQ163" s="107"/>
      <c r="CR163" s="107"/>
      <c r="CS163" s="107"/>
      <c r="CT163" s="107"/>
      <c r="CU163" s="107"/>
      <c r="CV163" s="107"/>
      <c r="CW163" s="107"/>
      <c r="CX163" s="107"/>
      <c r="CY163" s="107"/>
      <c r="CZ163" s="107"/>
      <c r="DA163" s="107"/>
      <c r="DB163" s="107"/>
      <c r="DC163" s="107"/>
      <c r="DD163" s="107"/>
      <c r="DE163" s="107"/>
      <c r="DF163" s="107"/>
      <c r="DG163" s="107"/>
      <c r="DH163" s="107"/>
      <c r="DI163" s="107"/>
      <c r="DJ163" s="107"/>
      <c r="DK163" s="107"/>
      <c r="DL163" s="107"/>
      <c r="DM163" s="107"/>
      <c r="DN163" s="107"/>
      <c r="DO163" s="107"/>
      <c r="DP163" s="107"/>
      <c r="DQ163" s="107"/>
      <c r="DR163" s="107"/>
      <c r="DS163" s="107"/>
      <c r="DT163" s="107"/>
      <c r="DU163" s="107"/>
      <c r="DV163" s="107"/>
      <c r="DW163" s="107"/>
      <c r="DX163" s="107"/>
      <c r="DY163" s="59"/>
      <c r="DZ163" s="59"/>
    </row>
    <row r="164" spans="1:130" s="9" customFormat="1" ht="15.75" x14ac:dyDescent="0.25">
      <c r="A164" s="96"/>
      <c r="B164" s="110" t="s">
        <v>231</v>
      </c>
      <c r="H164" s="106"/>
      <c r="L164" s="106"/>
      <c r="M164" s="106"/>
      <c r="O164" s="106"/>
      <c r="CL164" s="107"/>
      <c r="CM164" s="107"/>
      <c r="CN164" s="107"/>
      <c r="CO164" s="107"/>
      <c r="CP164" s="107"/>
      <c r="CQ164" s="107"/>
      <c r="CR164" s="107"/>
      <c r="CS164" s="107"/>
      <c r="CT164" s="107"/>
      <c r="CU164" s="107"/>
      <c r="CV164" s="107"/>
      <c r="CW164" s="107"/>
      <c r="CX164" s="107"/>
      <c r="CY164" s="107"/>
      <c r="CZ164" s="107"/>
      <c r="DA164" s="107"/>
      <c r="DB164" s="107"/>
      <c r="DC164" s="107"/>
      <c r="DD164" s="107"/>
      <c r="DE164" s="107"/>
      <c r="DF164" s="107"/>
      <c r="DG164" s="107"/>
      <c r="DH164" s="107"/>
      <c r="DI164" s="107"/>
      <c r="DJ164" s="107"/>
      <c r="DK164" s="107"/>
      <c r="DL164" s="107"/>
      <c r="DM164" s="107"/>
      <c r="DN164" s="107"/>
      <c r="DO164" s="107"/>
      <c r="DP164" s="107"/>
      <c r="DQ164" s="107"/>
      <c r="DR164" s="107"/>
      <c r="DS164" s="107"/>
      <c r="DT164" s="107"/>
      <c r="DU164" s="107"/>
      <c r="DV164" s="107"/>
      <c r="DW164" s="107"/>
      <c r="DX164" s="107"/>
      <c r="DY164" s="59"/>
      <c r="DZ164" s="59"/>
    </row>
    <row r="165" spans="1:130" s="9" customFormat="1" x14ac:dyDescent="0.2">
      <c r="A165" s="96"/>
      <c r="B165" s="96" t="s">
        <v>232</v>
      </c>
      <c r="H165" s="106"/>
      <c r="L165" s="106"/>
      <c r="M165" s="106"/>
      <c r="O165" s="106"/>
      <c r="CL165" s="107"/>
      <c r="CM165" s="107"/>
      <c r="CN165" s="107"/>
      <c r="CO165" s="107"/>
      <c r="CP165" s="107"/>
      <c r="CQ165" s="107"/>
      <c r="CR165" s="107"/>
      <c r="CS165" s="107"/>
      <c r="CT165" s="107"/>
      <c r="CU165" s="107"/>
      <c r="CV165" s="107"/>
      <c r="CW165" s="107"/>
      <c r="CX165" s="107"/>
      <c r="CY165" s="107"/>
      <c r="CZ165" s="107"/>
      <c r="DA165" s="107"/>
      <c r="DB165" s="107"/>
      <c r="DC165" s="107"/>
      <c r="DD165" s="107"/>
      <c r="DE165" s="107"/>
      <c r="DF165" s="107"/>
      <c r="DG165" s="107"/>
      <c r="DH165" s="107"/>
      <c r="DI165" s="107"/>
      <c r="DJ165" s="107"/>
      <c r="DK165" s="107"/>
      <c r="DL165" s="107"/>
      <c r="DM165" s="107"/>
      <c r="DN165" s="107"/>
      <c r="DO165" s="107"/>
      <c r="DP165" s="107"/>
      <c r="DQ165" s="107"/>
      <c r="DR165" s="107"/>
      <c r="DS165" s="107"/>
      <c r="DT165" s="107"/>
      <c r="DU165" s="107"/>
      <c r="DV165" s="107"/>
      <c r="DW165" s="107"/>
      <c r="DX165" s="107"/>
      <c r="DY165" s="59"/>
      <c r="DZ165" s="59"/>
    </row>
    <row r="166" spans="1:130" s="9" customFormat="1" x14ac:dyDescent="0.2">
      <c r="A166" s="96"/>
      <c r="B166" s="96" t="s">
        <v>233</v>
      </c>
      <c r="H166" s="106"/>
      <c r="L166" s="106"/>
      <c r="M166" s="106"/>
      <c r="O166" s="106"/>
      <c r="CL166" s="107"/>
      <c r="CM166" s="107"/>
      <c r="CN166" s="107"/>
      <c r="CO166" s="107"/>
      <c r="CP166" s="107"/>
      <c r="CQ166" s="107"/>
      <c r="CR166" s="107"/>
      <c r="CS166" s="107"/>
      <c r="CT166" s="107"/>
      <c r="CU166" s="107"/>
      <c r="CV166" s="107"/>
      <c r="CW166" s="107"/>
      <c r="CX166" s="107"/>
      <c r="CY166" s="107"/>
      <c r="CZ166" s="107"/>
      <c r="DA166" s="107"/>
      <c r="DB166" s="107"/>
      <c r="DC166" s="107"/>
      <c r="DD166" s="107"/>
      <c r="DE166" s="107"/>
      <c r="DF166" s="107"/>
      <c r="DG166" s="107"/>
      <c r="DH166" s="107"/>
      <c r="DI166" s="107"/>
      <c r="DJ166" s="107"/>
      <c r="DK166" s="107"/>
      <c r="DL166" s="107"/>
      <c r="DM166" s="107"/>
      <c r="DN166" s="107"/>
      <c r="DO166" s="107"/>
      <c r="DP166" s="107"/>
      <c r="DQ166" s="107"/>
      <c r="DR166" s="107"/>
      <c r="DS166" s="107"/>
      <c r="DT166" s="107"/>
      <c r="DU166" s="107"/>
      <c r="DV166" s="107"/>
      <c r="DW166" s="107"/>
      <c r="DX166" s="107"/>
      <c r="DY166" s="59"/>
      <c r="DZ166" s="59"/>
    </row>
    <row r="167" spans="1:130" s="9" customFormat="1" x14ac:dyDescent="0.2">
      <c r="A167" s="96"/>
      <c r="B167" s="96" t="s">
        <v>234</v>
      </c>
      <c r="H167" s="106"/>
      <c r="L167" s="106"/>
      <c r="M167" s="106"/>
      <c r="O167" s="106"/>
      <c r="CL167" s="107"/>
      <c r="CM167" s="107"/>
      <c r="CN167" s="107"/>
      <c r="CO167" s="107"/>
      <c r="CP167" s="107"/>
      <c r="CQ167" s="107"/>
      <c r="CR167" s="107"/>
      <c r="CS167" s="107"/>
      <c r="CT167" s="107"/>
      <c r="CU167" s="107"/>
      <c r="CV167" s="107"/>
      <c r="CW167" s="107"/>
      <c r="CX167" s="107"/>
      <c r="CY167" s="107"/>
      <c r="CZ167" s="107"/>
      <c r="DA167" s="107"/>
      <c r="DB167" s="107"/>
      <c r="DC167" s="107"/>
      <c r="DD167" s="107"/>
      <c r="DE167" s="107"/>
      <c r="DF167" s="107"/>
      <c r="DG167" s="107"/>
      <c r="DH167" s="107"/>
      <c r="DI167" s="107"/>
      <c r="DJ167" s="107"/>
      <c r="DK167" s="107"/>
      <c r="DL167" s="107"/>
      <c r="DM167" s="107"/>
      <c r="DN167" s="107"/>
      <c r="DO167" s="107"/>
      <c r="DP167" s="107"/>
      <c r="DQ167" s="107"/>
      <c r="DR167" s="107"/>
      <c r="DS167" s="107"/>
      <c r="DT167" s="107"/>
      <c r="DU167" s="107"/>
      <c r="DV167" s="107"/>
      <c r="DW167" s="107"/>
      <c r="DX167" s="107"/>
      <c r="DY167" s="59"/>
      <c r="DZ167" s="59"/>
    </row>
    <row r="168" spans="1:130" s="9" customFormat="1" x14ac:dyDescent="0.2">
      <c r="A168" s="96"/>
      <c r="B168" s="96" t="s">
        <v>235</v>
      </c>
      <c r="H168" s="106"/>
      <c r="L168" s="106"/>
      <c r="M168" s="106"/>
      <c r="O168" s="106"/>
      <c r="CL168" s="107"/>
      <c r="CM168" s="107"/>
      <c r="CN168" s="107"/>
      <c r="CO168" s="107"/>
      <c r="CP168" s="107"/>
      <c r="CQ168" s="107"/>
      <c r="CR168" s="107"/>
      <c r="CS168" s="107"/>
      <c r="CT168" s="107"/>
      <c r="CU168" s="107"/>
      <c r="CV168" s="107"/>
      <c r="CW168" s="107"/>
      <c r="CX168" s="107"/>
      <c r="CY168" s="107"/>
      <c r="CZ168" s="107"/>
      <c r="DA168" s="107"/>
      <c r="DB168" s="107"/>
      <c r="DC168" s="107"/>
      <c r="DD168" s="107"/>
      <c r="DE168" s="107"/>
      <c r="DF168" s="107"/>
      <c r="DG168" s="107"/>
      <c r="DH168" s="107"/>
      <c r="DI168" s="107"/>
      <c r="DJ168" s="107"/>
      <c r="DK168" s="107"/>
      <c r="DL168" s="107"/>
      <c r="DM168" s="107"/>
      <c r="DN168" s="107"/>
      <c r="DO168" s="107"/>
      <c r="DP168" s="107"/>
      <c r="DQ168" s="107"/>
      <c r="DR168" s="107"/>
      <c r="DS168" s="107"/>
      <c r="DT168" s="107"/>
      <c r="DU168" s="107"/>
      <c r="DV168" s="107"/>
      <c r="DW168" s="107"/>
      <c r="DX168" s="107"/>
      <c r="DY168" s="59"/>
      <c r="DZ168" s="59"/>
    </row>
    <row r="169" spans="1:130" s="9" customFormat="1" x14ac:dyDescent="0.2">
      <c r="A169" s="96"/>
      <c r="B169" s="96" t="s">
        <v>236</v>
      </c>
      <c r="H169" s="106"/>
      <c r="L169" s="106"/>
      <c r="M169" s="106"/>
      <c r="O169" s="106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59"/>
      <c r="DZ169" s="59"/>
    </row>
    <row r="170" spans="1:130" s="9" customFormat="1" x14ac:dyDescent="0.2">
      <c r="A170" s="96"/>
      <c r="B170" s="96" t="s">
        <v>237</v>
      </c>
      <c r="H170" s="106"/>
      <c r="L170" s="106"/>
      <c r="M170" s="106"/>
      <c r="O170" s="106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59"/>
      <c r="DZ170" s="59"/>
    </row>
    <row r="171" spans="1:130" s="9" customFormat="1" x14ac:dyDescent="0.2">
      <c r="A171" s="96"/>
      <c r="B171" s="96" t="s">
        <v>238</v>
      </c>
      <c r="H171" s="106"/>
      <c r="L171" s="106"/>
      <c r="M171" s="106"/>
      <c r="O171" s="106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59"/>
      <c r="DZ171" s="59"/>
    </row>
    <row r="172" spans="1:130" s="9" customFormat="1" x14ac:dyDescent="0.2">
      <c r="A172" s="96"/>
      <c r="B172" s="96" t="s">
        <v>239</v>
      </c>
      <c r="H172" s="106"/>
      <c r="L172" s="106"/>
      <c r="M172" s="106"/>
      <c r="O172" s="106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59"/>
      <c r="DZ172" s="59"/>
    </row>
    <row r="173" spans="1:130" s="9" customFormat="1" x14ac:dyDescent="0.2">
      <c r="A173" s="96"/>
      <c r="B173" s="96" t="s">
        <v>240</v>
      </c>
      <c r="H173" s="106"/>
      <c r="L173" s="106"/>
      <c r="M173" s="106"/>
      <c r="O173" s="106"/>
      <c r="CL173" s="107"/>
      <c r="CM173" s="107"/>
      <c r="CN173" s="107"/>
      <c r="CO173" s="107"/>
      <c r="CP173" s="107"/>
      <c r="CQ173" s="107"/>
      <c r="CR173" s="107"/>
      <c r="CS173" s="107"/>
      <c r="CT173" s="107"/>
      <c r="CU173" s="107"/>
      <c r="CV173" s="107"/>
      <c r="CW173" s="107"/>
      <c r="CX173" s="107"/>
      <c r="CY173" s="107"/>
      <c r="CZ173" s="107"/>
      <c r="DA173" s="107"/>
      <c r="DB173" s="107"/>
      <c r="DC173" s="107"/>
      <c r="DD173" s="107"/>
      <c r="DE173" s="107"/>
      <c r="DF173" s="107"/>
      <c r="DG173" s="107"/>
      <c r="DH173" s="107"/>
      <c r="DI173" s="107"/>
      <c r="DJ173" s="107"/>
      <c r="DK173" s="107"/>
      <c r="DL173" s="107"/>
      <c r="DM173" s="107"/>
      <c r="DN173" s="107"/>
      <c r="DO173" s="107"/>
      <c r="DP173" s="107"/>
      <c r="DQ173" s="107"/>
      <c r="DR173" s="107"/>
      <c r="DS173" s="107"/>
      <c r="DT173" s="107"/>
      <c r="DU173" s="107"/>
      <c r="DV173" s="107"/>
      <c r="DW173" s="107"/>
      <c r="DX173" s="107"/>
      <c r="DY173" s="59"/>
      <c r="DZ173" s="59"/>
    </row>
    <row r="174" spans="1:130" s="9" customFormat="1" x14ac:dyDescent="0.2">
      <c r="A174" s="96"/>
      <c r="B174" s="96" t="s">
        <v>241</v>
      </c>
      <c r="H174" s="106"/>
      <c r="L174" s="106"/>
      <c r="M174" s="106"/>
      <c r="O174" s="106"/>
      <c r="CL174" s="107"/>
      <c r="CM174" s="107"/>
      <c r="CN174" s="107"/>
      <c r="CO174" s="107"/>
      <c r="CP174" s="107"/>
      <c r="CQ174" s="107"/>
      <c r="CR174" s="107"/>
      <c r="CS174" s="107"/>
      <c r="CT174" s="107"/>
      <c r="CU174" s="107"/>
      <c r="CV174" s="107"/>
      <c r="CW174" s="107"/>
      <c r="CX174" s="107"/>
      <c r="CY174" s="107"/>
      <c r="CZ174" s="107"/>
      <c r="DA174" s="107"/>
      <c r="DB174" s="107"/>
      <c r="DC174" s="107"/>
      <c r="DD174" s="107"/>
      <c r="DE174" s="107"/>
      <c r="DF174" s="107"/>
      <c r="DG174" s="107"/>
      <c r="DH174" s="107"/>
      <c r="DI174" s="107"/>
      <c r="DJ174" s="107"/>
      <c r="DK174" s="107"/>
      <c r="DL174" s="107"/>
      <c r="DM174" s="107"/>
      <c r="DN174" s="107"/>
      <c r="DO174" s="107"/>
      <c r="DP174" s="107"/>
      <c r="DQ174" s="107"/>
      <c r="DR174" s="107"/>
      <c r="DS174" s="107"/>
      <c r="DT174" s="107"/>
      <c r="DU174" s="107"/>
      <c r="DV174" s="107"/>
      <c r="DW174" s="107"/>
      <c r="DX174" s="107"/>
      <c r="DY174" s="59"/>
      <c r="DZ174" s="59"/>
    </row>
    <row r="175" spans="1:130" s="9" customFormat="1" x14ac:dyDescent="0.2">
      <c r="A175" s="96"/>
      <c r="B175" s="96" t="s">
        <v>242</v>
      </c>
      <c r="H175" s="106"/>
      <c r="L175" s="106"/>
      <c r="M175" s="106"/>
      <c r="O175" s="106"/>
      <c r="CL175" s="107"/>
      <c r="CM175" s="107"/>
      <c r="CN175" s="107"/>
      <c r="CO175" s="107"/>
      <c r="CP175" s="107"/>
      <c r="CQ175" s="107"/>
      <c r="CR175" s="107"/>
      <c r="CS175" s="107"/>
      <c r="CT175" s="107"/>
      <c r="CU175" s="107"/>
      <c r="CV175" s="107"/>
      <c r="CW175" s="107"/>
      <c r="CX175" s="107"/>
      <c r="CY175" s="107"/>
      <c r="CZ175" s="107"/>
      <c r="DA175" s="107"/>
      <c r="DB175" s="107"/>
      <c r="DC175" s="107"/>
      <c r="DD175" s="107"/>
      <c r="DE175" s="107"/>
      <c r="DF175" s="107"/>
      <c r="DG175" s="107"/>
      <c r="DH175" s="107"/>
      <c r="DI175" s="107"/>
      <c r="DJ175" s="107"/>
      <c r="DK175" s="107"/>
      <c r="DL175" s="107"/>
      <c r="DM175" s="107"/>
      <c r="DN175" s="107"/>
      <c r="DO175" s="107"/>
      <c r="DP175" s="107"/>
      <c r="DQ175" s="107"/>
      <c r="DR175" s="107"/>
      <c r="DS175" s="107"/>
      <c r="DT175" s="107"/>
      <c r="DU175" s="107"/>
      <c r="DV175" s="107"/>
      <c r="DW175" s="107"/>
      <c r="DX175" s="107"/>
      <c r="DY175" s="59"/>
      <c r="DZ175" s="59"/>
    </row>
    <row r="176" spans="1:130" s="9" customFormat="1" x14ac:dyDescent="0.2">
      <c r="A176" s="96"/>
      <c r="B176" s="96" t="s">
        <v>243</v>
      </c>
      <c r="H176" s="106"/>
      <c r="L176" s="106"/>
      <c r="M176" s="106"/>
      <c r="O176" s="106"/>
      <c r="CL176" s="107"/>
      <c r="CM176" s="107"/>
      <c r="CN176" s="107"/>
      <c r="CO176" s="107"/>
      <c r="CP176" s="107"/>
      <c r="CQ176" s="107"/>
      <c r="CR176" s="107"/>
      <c r="CS176" s="107"/>
      <c r="CT176" s="107"/>
      <c r="CU176" s="107"/>
      <c r="CV176" s="107"/>
      <c r="CW176" s="107"/>
      <c r="CX176" s="107"/>
      <c r="CY176" s="107"/>
      <c r="CZ176" s="107"/>
      <c r="DA176" s="107"/>
      <c r="DB176" s="107"/>
      <c r="DC176" s="107"/>
      <c r="DD176" s="107"/>
      <c r="DE176" s="107"/>
      <c r="DF176" s="107"/>
      <c r="DG176" s="107"/>
      <c r="DH176" s="107"/>
      <c r="DI176" s="107"/>
      <c r="DJ176" s="107"/>
      <c r="DK176" s="107"/>
      <c r="DL176" s="107"/>
      <c r="DM176" s="107"/>
      <c r="DN176" s="107"/>
      <c r="DO176" s="107"/>
      <c r="DP176" s="107"/>
      <c r="DQ176" s="107"/>
      <c r="DR176" s="107"/>
      <c r="DS176" s="107"/>
      <c r="DT176" s="107"/>
      <c r="DU176" s="107"/>
      <c r="DV176" s="107"/>
      <c r="DW176" s="107"/>
      <c r="DX176" s="107"/>
      <c r="DY176" s="59"/>
      <c r="DZ176" s="59"/>
    </row>
    <row r="177" spans="1:130" s="9" customFormat="1" x14ac:dyDescent="0.2">
      <c r="A177" s="96"/>
      <c r="B177" s="96" t="s">
        <v>244</v>
      </c>
      <c r="H177" s="106"/>
      <c r="L177" s="106"/>
      <c r="M177" s="106"/>
      <c r="O177" s="106"/>
      <c r="CL177" s="107"/>
      <c r="CM177" s="107"/>
      <c r="CN177" s="107"/>
      <c r="CO177" s="107"/>
      <c r="CP177" s="107"/>
      <c r="CQ177" s="107"/>
      <c r="CR177" s="107"/>
      <c r="CS177" s="107"/>
      <c r="CT177" s="107"/>
      <c r="CU177" s="107"/>
      <c r="CV177" s="107"/>
      <c r="CW177" s="107"/>
      <c r="CX177" s="107"/>
      <c r="CY177" s="107"/>
      <c r="CZ177" s="107"/>
      <c r="DA177" s="107"/>
      <c r="DB177" s="107"/>
      <c r="DC177" s="107"/>
      <c r="DD177" s="107"/>
      <c r="DE177" s="107"/>
      <c r="DF177" s="107"/>
      <c r="DG177" s="107"/>
      <c r="DH177" s="107"/>
      <c r="DI177" s="107"/>
      <c r="DJ177" s="107"/>
      <c r="DK177" s="107"/>
      <c r="DL177" s="107"/>
      <c r="DM177" s="107"/>
      <c r="DN177" s="107"/>
      <c r="DO177" s="107"/>
      <c r="DP177" s="107"/>
      <c r="DQ177" s="107"/>
      <c r="DR177" s="107"/>
      <c r="DS177" s="107"/>
      <c r="DT177" s="107"/>
      <c r="DU177" s="107"/>
      <c r="DV177" s="107"/>
      <c r="DW177" s="107"/>
      <c r="DX177" s="107"/>
      <c r="DY177" s="59"/>
      <c r="DZ177" s="59"/>
    </row>
    <row r="178" spans="1:130" s="9" customFormat="1" ht="15.75" x14ac:dyDescent="0.25">
      <c r="A178" s="96"/>
      <c r="B178" s="110" t="s">
        <v>109</v>
      </c>
      <c r="H178" s="106"/>
      <c r="L178" s="106"/>
      <c r="M178" s="106"/>
      <c r="O178" s="106"/>
      <c r="CL178" s="107"/>
      <c r="CM178" s="107"/>
      <c r="CN178" s="107"/>
      <c r="CO178" s="107"/>
      <c r="CP178" s="107"/>
      <c r="CQ178" s="107"/>
      <c r="CR178" s="107"/>
      <c r="CS178" s="107"/>
      <c r="CT178" s="107"/>
      <c r="CU178" s="107"/>
      <c r="CV178" s="107"/>
      <c r="CW178" s="107"/>
      <c r="CX178" s="107"/>
      <c r="CY178" s="107"/>
      <c r="CZ178" s="107"/>
      <c r="DA178" s="107"/>
      <c r="DB178" s="107"/>
      <c r="DC178" s="107"/>
      <c r="DD178" s="107"/>
      <c r="DE178" s="107"/>
      <c r="DF178" s="107"/>
      <c r="DG178" s="107"/>
      <c r="DH178" s="107"/>
      <c r="DI178" s="107"/>
      <c r="DJ178" s="107"/>
      <c r="DK178" s="107"/>
      <c r="DL178" s="107"/>
      <c r="DM178" s="107"/>
      <c r="DN178" s="107"/>
      <c r="DO178" s="107"/>
      <c r="DP178" s="107"/>
      <c r="DQ178" s="107"/>
      <c r="DR178" s="107"/>
      <c r="DS178" s="107"/>
      <c r="DT178" s="107"/>
      <c r="DU178" s="107"/>
      <c r="DV178" s="107"/>
      <c r="DW178" s="107"/>
      <c r="DX178" s="107"/>
      <c r="DY178" s="59"/>
      <c r="DZ178" s="59"/>
    </row>
    <row r="179" spans="1:130" s="9" customFormat="1" x14ac:dyDescent="0.2">
      <c r="A179" s="96"/>
      <c r="B179" s="96" t="s">
        <v>245</v>
      </c>
      <c r="H179" s="106"/>
      <c r="L179" s="106"/>
      <c r="M179" s="106"/>
      <c r="O179" s="106"/>
      <c r="CL179" s="107"/>
      <c r="CM179" s="107"/>
      <c r="CN179" s="107"/>
      <c r="CO179" s="107"/>
      <c r="CP179" s="107"/>
      <c r="CQ179" s="107"/>
      <c r="CR179" s="107"/>
      <c r="CS179" s="107"/>
      <c r="CT179" s="107"/>
      <c r="CU179" s="107"/>
      <c r="CV179" s="107"/>
      <c r="CW179" s="107"/>
      <c r="CX179" s="107"/>
      <c r="CY179" s="107"/>
      <c r="CZ179" s="107"/>
      <c r="DA179" s="107"/>
      <c r="DB179" s="107"/>
      <c r="DC179" s="107"/>
      <c r="DD179" s="107"/>
      <c r="DE179" s="107"/>
      <c r="DF179" s="107"/>
      <c r="DG179" s="107"/>
      <c r="DH179" s="107"/>
      <c r="DI179" s="107"/>
      <c r="DJ179" s="107"/>
      <c r="DK179" s="107"/>
      <c r="DL179" s="107"/>
      <c r="DM179" s="107"/>
      <c r="DN179" s="107"/>
      <c r="DO179" s="107"/>
      <c r="DP179" s="107"/>
      <c r="DQ179" s="107"/>
      <c r="DR179" s="107"/>
      <c r="DS179" s="107"/>
      <c r="DT179" s="107"/>
      <c r="DU179" s="107"/>
      <c r="DV179" s="107"/>
      <c r="DW179" s="107"/>
      <c r="DX179" s="107"/>
      <c r="DY179" s="59"/>
      <c r="DZ179" s="59"/>
    </row>
    <row r="180" spans="1:130" s="9" customFormat="1" x14ac:dyDescent="0.2">
      <c r="A180" s="96"/>
      <c r="B180" s="96" t="s">
        <v>246</v>
      </c>
      <c r="H180" s="106"/>
      <c r="L180" s="106"/>
      <c r="M180" s="106"/>
      <c r="O180" s="106"/>
      <c r="CL180" s="107"/>
      <c r="CM180" s="107"/>
      <c r="CN180" s="107"/>
      <c r="CO180" s="107"/>
      <c r="CP180" s="107"/>
      <c r="CQ180" s="107"/>
      <c r="CR180" s="107"/>
      <c r="CS180" s="107"/>
      <c r="CT180" s="107"/>
      <c r="CU180" s="107"/>
      <c r="CV180" s="107"/>
      <c r="CW180" s="107"/>
      <c r="CX180" s="107"/>
      <c r="CY180" s="107"/>
      <c r="CZ180" s="107"/>
      <c r="DA180" s="107"/>
      <c r="DB180" s="107"/>
      <c r="DC180" s="107"/>
      <c r="DD180" s="107"/>
      <c r="DE180" s="107"/>
      <c r="DF180" s="107"/>
      <c r="DG180" s="107"/>
      <c r="DH180" s="107"/>
      <c r="DI180" s="107"/>
      <c r="DJ180" s="107"/>
      <c r="DK180" s="107"/>
      <c r="DL180" s="107"/>
      <c r="DM180" s="107"/>
      <c r="DN180" s="107"/>
      <c r="DO180" s="107"/>
      <c r="DP180" s="107"/>
      <c r="DQ180" s="107"/>
      <c r="DR180" s="107"/>
      <c r="DS180" s="107"/>
      <c r="DT180" s="107"/>
      <c r="DU180" s="107"/>
      <c r="DV180" s="107"/>
      <c r="DW180" s="107"/>
      <c r="DX180" s="107"/>
      <c r="DY180" s="59"/>
      <c r="DZ180" s="59"/>
    </row>
    <row r="181" spans="1:130" s="9" customFormat="1" x14ac:dyDescent="0.2">
      <c r="A181" s="96"/>
      <c r="B181" s="96" t="s">
        <v>247</v>
      </c>
      <c r="H181" s="106"/>
      <c r="L181" s="106"/>
      <c r="M181" s="106"/>
      <c r="O181" s="106"/>
      <c r="CL181" s="107"/>
      <c r="CM181" s="107"/>
      <c r="CN181" s="107"/>
      <c r="CO181" s="107"/>
      <c r="CP181" s="107"/>
      <c r="CQ181" s="107"/>
      <c r="CR181" s="107"/>
      <c r="CS181" s="107"/>
      <c r="CT181" s="107"/>
      <c r="CU181" s="107"/>
      <c r="CV181" s="107"/>
      <c r="CW181" s="107"/>
      <c r="CX181" s="107"/>
      <c r="CY181" s="107"/>
      <c r="CZ181" s="107"/>
      <c r="DA181" s="107"/>
      <c r="DB181" s="107"/>
      <c r="DC181" s="107"/>
      <c r="DD181" s="107"/>
      <c r="DE181" s="107"/>
      <c r="DF181" s="107"/>
      <c r="DG181" s="107"/>
      <c r="DH181" s="107"/>
      <c r="DI181" s="107"/>
      <c r="DJ181" s="107"/>
      <c r="DK181" s="107"/>
      <c r="DL181" s="107"/>
      <c r="DM181" s="107"/>
      <c r="DN181" s="107"/>
      <c r="DO181" s="107"/>
      <c r="DP181" s="107"/>
      <c r="DQ181" s="107"/>
      <c r="DR181" s="107"/>
      <c r="DS181" s="107"/>
      <c r="DT181" s="107"/>
      <c r="DU181" s="107"/>
      <c r="DV181" s="107"/>
      <c r="DW181" s="107"/>
      <c r="DX181" s="107"/>
      <c r="DY181" s="59"/>
      <c r="DZ181" s="59"/>
    </row>
    <row r="182" spans="1:130" s="9" customFormat="1" x14ac:dyDescent="0.2">
      <c r="A182" s="96"/>
      <c r="B182" s="96" t="s">
        <v>248</v>
      </c>
      <c r="H182" s="106"/>
      <c r="L182" s="106"/>
      <c r="M182" s="106"/>
      <c r="O182" s="106"/>
      <c r="CL182" s="107"/>
      <c r="CM182" s="107"/>
      <c r="CN182" s="107"/>
      <c r="CO182" s="107"/>
      <c r="CP182" s="107"/>
      <c r="CQ182" s="107"/>
      <c r="CR182" s="107"/>
      <c r="CS182" s="107"/>
      <c r="CT182" s="107"/>
      <c r="CU182" s="107"/>
      <c r="CV182" s="107"/>
      <c r="CW182" s="107"/>
      <c r="CX182" s="107"/>
      <c r="CY182" s="107"/>
      <c r="CZ182" s="107"/>
      <c r="DA182" s="107"/>
      <c r="DB182" s="107"/>
      <c r="DC182" s="107"/>
      <c r="DD182" s="107"/>
      <c r="DE182" s="107"/>
      <c r="DF182" s="107"/>
      <c r="DG182" s="107"/>
      <c r="DH182" s="107"/>
      <c r="DI182" s="107"/>
      <c r="DJ182" s="107"/>
      <c r="DK182" s="107"/>
      <c r="DL182" s="107"/>
      <c r="DM182" s="107"/>
      <c r="DN182" s="107"/>
      <c r="DO182" s="107"/>
      <c r="DP182" s="107"/>
      <c r="DQ182" s="107"/>
      <c r="DR182" s="107"/>
      <c r="DS182" s="107"/>
      <c r="DT182" s="107"/>
      <c r="DU182" s="107"/>
      <c r="DV182" s="107"/>
      <c r="DW182" s="107"/>
      <c r="DX182" s="107"/>
      <c r="DY182" s="59"/>
      <c r="DZ182" s="59"/>
    </row>
    <row r="183" spans="1:130" s="9" customFormat="1" x14ac:dyDescent="0.2">
      <c r="A183" s="96"/>
      <c r="B183" s="96" t="s">
        <v>249</v>
      </c>
      <c r="H183" s="106"/>
      <c r="L183" s="106"/>
      <c r="M183" s="106"/>
      <c r="O183" s="106"/>
      <c r="CL183" s="107"/>
      <c r="CM183" s="107"/>
      <c r="CN183" s="107"/>
      <c r="CO183" s="107"/>
      <c r="CP183" s="107"/>
      <c r="CQ183" s="107"/>
      <c r="CR183" s="107"/>
      <c r="CS183" s="107"/>
      <c r="CT183" s="107"/>
      <c r="CU183" s="107"/>
      <c r="CV183" s="107"/>
      <c r="CW183" s="107"/>
      <c r="CX183" s="107"/>
      <c r="CY183" s="107"/>
      <c r="CZ183" s="107"/>
      <c r="DA183" s="107"/>
      <c r="DB183" s="107"/>
      <c r="DC183" s="107"/>
      <c r="DD183" s="107"/>
      <c r="DE183" s="107"/>
      <c r="DF183" s="107"/>
      <c r="DG183" s="107"/>
      <c r="DH183" s="107"/>
      <c r="DI183" s="107"/>
      <c r="DJ183" s="107"/>
      <c r="DK183" s="107"/>
      <c r="DL183" s="107"/>
      <c r="DM183" s="107"/>
      <c r="DN183" s="107"/>
      <c r="DO183" s="107"/>
      <c r="DP183" s="107"/>
      <c r="DQ183" s="107"/>
      <c r="DR183" s="107"/>
      <c r="DS183" s="107"/>
      <c r="DT183" s="107"/>
      <c r="DU183" s="107"/>
      <c r="DV183" s="107"/>
      <c r="DW183" s="107"/>
      <c r="DX183" s="107"/>
      <c r="DY183" s="59"/>
      <c r="DZ183" s="59"/>
    </row>
    <row r="184" spans="1:130" s="9" customFormat="1" x14ac:dyDescent="0.2">
      <c r="A184" s="96"/>
      <c r="B184" s="96" t="s">
        <v>250</v>
      </c>
      <c r="H184" s="106"/>
      <c r="L184" s="106"/>
      <c r="M184" s="106"/>
      <c r="O184" s="106"/>
      <c r="CL184" s="107"/>
      <c r="CM184" s="107"/>
      <c r="CN184" s="107"/>
      <c r="CO184" s="107"/>
      <c r="CP184" s="107"/>
      <c r="CQ184" s="107"/>
      <c r="CR184" s="107"/>
      <c r="CS184" s="107"/>
      <c r="CT184" s="107"/>
      <c r="CU184" s="107"/>
      <c r="CV184" s="107"/>
      <c r="CW184" s="107"/>
      <c r="CX184" s="107"/>
      <c r="CY184" s="107"/>
      <c r="CZ184" s="107"/>
      <c r="DA184" s="107"/>
      <c r="DB184" s="107"/>
      <c r="DC184" s="107"/>
      <c r="DD184" s="107"/>
      <c r="DE184" s="107"/>
      <c r="DF184" s="107"/>
      <c r="DG184" s="107"/>
      <c r="DH184" s="107"/>
      <c r="DI184" s="107"/>
      <c r="DJ184" s="107"/>
      <c r="DK184" s="107"/>
      <c r="DL184" s="107"/>
      <c r="DM184" s="107"/>
      <c r="DN184" s="107"/>
      <c r="DO184" s="107"/>
      <c r="DP184" s="107"/>
      <c r="DQ184" s="107"/>
      <c r="DR184" s="107"/>
      <c r="DS184" s="107"/>
      <c r="DT184" s="107"/>
      <c r="DU184" s="107"/>
      <c r="DV184" s="107"/>
      <c r="DW184" s="107"/>
      <c r="DX184" s="107"/>
      <c r="DY184" s="59"/>
      <c r="DZ184" s="59"/>
    </row>
    <row r="185" spans="1:130" s="9" customFormat="1" x14ac:dyDescent="0.2">
      <c r="A185" s="96"/>
      <c r="B185" s="96" t="s">
        <v>251</v>
      </c>
      <c r="H185" s="106"/>
      <c r="L185" s="106"/>
      <c r="M185" s="106"/>
      <c r="O185" s="106"/>
      <c r="CL185" s="107"/>
      <c r="CM185" s="107"/>
      <c r="CN185" s="107"/>
      <c r="CO185" s="107"/>
      <c r="CP185" s="107"/>
      <c r="CQ185" s="107"/>
      <c r="CR185" s="107"/>
      <c r="CS185" s="107"/>
      <c r="CT185" s="107"/>
      <c r="CU185" s="107"/>
      <c r="CV185" s="107"/>
      <c r="CW185" s="107"/>
      <c r="CX185" s="107"/>
      <c r="CY185" s="107"/>
      <c r="CZ185" s="107"/>
      <c r="DA185" s="107"/>
      <c r="DB185" s="107"/>
      <c r="DC185" s="107"/>
      <c r="DD185" s="107"/>
      <c r="DE185" s="107"/>
      <c r="DF185" s="107"/>
      <c r="DG185" s="107"/>
      <c r="DH185" s="107"/>
      <c r="DI185" s="107"/>
      <c r="DJ185" s="107"/>
      <c r="DK185" s="107"/>
      <c r="DL185" s="107"/>
      <c r="DM185" s="107"/>
      <c r="DN185" s="107"/>
      <c r="DO185" s="107"/>
      <c r="DP185" s="107"/>
      <c r="DQ185" s="107"/>
      <c r="DR185" s="107"/>
      <c r="DS185" s="107"/>
      <c r="DT185" s="107"/>
      <c r="DU185" s="107"/>
      <c r="DV185" s="107"/>
      <c r="DW185" s="107"/>
      <c r="DX185" s="107"/>
      <c r="DY185" s="59"/>
      <c r="DZ185" s="59"/>
    </row>
    <row r="186" spans="1:130" s="9" customFormat="1" x14ac:dyDescent="0.2">
      <c r="A186" s="96"/>
      <c r="B186" s="96" t="s">
        <v>252</v>
      </c>
      <c r="H186" s="106"/>
      <c r="L186" s="106"/>
      <c r="M186" s="106"/>
      <c r="O186" s="106"/>
      <c r="CL186" s="107"/>
      <c r="CM186" s="107"/>
      <c r="CN186" s="107"/>
      <c r="CO186" s="107"/>
      <c r="CP186" s="107"/>
      <c r="CQ186" s="107"/>
      <c r="CR186" s="107"/>
      <c r="CS186" s="107"/>
      <c r="CT186" s="107"/>
      <c r="CU186" s="107"/>
      <c r="CV186" s="107"/>
      <c r="CW186" s="107"/>
      <c r="CX186" s="107"/>
      <c r="CY186" s="107"/>
      <c r="CZ186" s="107"/>
      <c r="DA186" s="107"/>
      <c r="DB186" s="107"/>
      <c r="DC186" s="107"/>
      <c r="DD186" s="107"/>
      <c r="DE186" s="107"/>
      <c r="DF186" s="107"/>
      <c r="DG186" s="107"/>
      <c r="DH186" s="107"/>
      <c r="DI186" s="107"/>
      <c r="DJ186" s="107"/>
      <c r="DK186" s="107"/>
      <c r="DL186" s="107"/>
      <c r="DM186" s="107"/>
      <c r="DN186" s="107"/>
      <c r="DO186" s="107"/>
      <c r="DP186" s="107"/>
      <c r="DQ186" s="107"/>
      <c r="DR186" s="107"/>
      <c r="DS186" s="107"/>
      <c r="DT186" s="107"/>
      <c r="DU186" s="107"/>
      <c r="DV186" s="107"/>
      <c r="DW186" s="107"/>
      <c r="DX186" s="107"/>
      <c r="DY186" s="59"/>
      <c r="DZ186" s="59"/>
    </row>
    <row r="187" spans="1:130" s="9" customFormat="1" x14ac:dyDescent="0.2">
      <c r="A187" s="96"/>
      <c r="B187" s="96" t="s">
        <v>253</v>
      </c>
      <c r="H187" s="106"/>
      <c r="L187" s="106"/>
      <c r="M187" s="106"/>
      <c r="O187" s="106"/>
      <c r="CL187" s="107"/>
      <c r="CM187" s="107"/>
      <c r="CN187" s="107"/>
      <c r="CO187" s="107"/>
      <c r="CP187" s="107"/>
      <c r="CQ187" s="107"/>
      <c r="CR187" s="107"/>
      <c r="CS187" s="107"/>
      <c r="CT187" s="107"/>
      <c r="CU187" s="107"/>
      <c r="CV187" s="107"/>
      <c r="CW187" s="107"/>
      <c r="CX187" s="107"/>
      <c r="CY187" s="107"/>
      <c r="CZ187" s="107"/>
      <c r="DA187" s="107"/>
      <c r="DB187" s="107"/>
      <c r="DC187" s="107"/>
      <c r="DD187" s="107"/>
      <c r="DE187" s="107"/>
      <c r="DF187" s="107"/>
      <c r="DG187" s="107"/>
      <c r="DH187" s="107"/>
      <c r="DI187" s="107"/>
      <c r="DJ187" s="107"/>
      <c r="DK187" s="107"/>
      <c r="DL187" s="107"/>
      <c r="DM187" s="107"/>
      <c r="DN187" s="107"/>
      <c r="DO187" s="107"/>
      <c r="DP187" s="107"/>
      <c r="DQ187" s="107"/>
      <c r="DR187" s="107"/>
      <c r="DS187" s="107"/>
      <c r="DT187" s="107"/>
      <c r="DU187" s="107"/>
      <c r="DV187" s="107"/>
      <c r="DW187" s="107"/>
      <c r="DX187" s="107"/>
      <c r="DY187" s="59"/>
      <c r="DZ187" s="59"/>
    </row>
    <row r="188" spans="1:130" s="9" customFormat="1" x14ac:dyDescent="0.2">
      <c r="A188" s="96"/>
      <c r="B188" s="96" t="s">
        <v>254</v>
      </c>
      <c r="H188" s="106"/>
      <c r="L188" s="106"/>
      <c r="M188" s="106"/>
      <c r="O188" s="106"/>
      <c r="CL188" s="107"/>
      <c r="CM188" s="107"/>
      <c r="CN188" s="107"/>
      <c r="CO188" s="107"/>
      <c r="CP188" s="107"/>
      <c r="CQ188" s="107"/>
      <c r="CR188" s="107"/>
      <c r="CS188" s="107"/>
      <c r="CT188" s="107"/>
      <c r="CU188" s="107"/>
      <c r="CV188" s="107"/>
      <c r="CW188" s="107"/>
      <c r="CX188" s="107"/>
      <c r="CY188" s="107"/>
      <c r="CZ188" s="107"/>
      <c r="DA188" s="107"/>
      <c r="DB188" s="107"/>
      <c r="DC188" s="107"/>
      <c r="DD188" s="107"/>
      <c r="DE188" s="107"/>
      <c r="DF188" s="107"/>
      <c r="DG188" s="107"/>
      <c r="DH188" s="107"/>
      <c r="DI188" s="107"/>
      <c r="DJ188" s="107"/>
      <c r="DK188" s="107"/>
      <c r="DL188" s="107"/>
      <c r="DM188" s="107"/>
      <c r="DN188" s="107"/>
      <c r="DO188" s="107"/>
      <c r="DP188" s="107"/>
      <c r="DQ188" s="107"/>
      <c r="DR188" s="107"/>
      <c r="DS188" s="107"/>
      <c r="DT188" s="107"/>
      <c r="DU188" s="107"/>
      <c r="DV188" s="107"/>
      <c r="DW188" s="107"/>
      <c r="DX188" s="107"/>
      <c r="DY188" s="59"/>
      <c r="DZ188" s="59"/>
    </row>
    <row r="189" spans="1:130" s="9" customFormat="1" x14ac:dyDescent="0.2">
      <c r="A189" s="96"/>
      <c r="B189" s="96" t="s">
        <v>255</v>
      </c>
      <c r="H189" s="106"/>
      <c r="L189" s="106"/>
      <c r="M189" s="106"/>
      <c r="O189" s="106"/>
      <c r="CL189" s="107"/>
      <c r="CM189" s="107"/>
      <c r="CN189" s="107"/>
      <c r="CO189" s="107"/>
      <c r="CP189" s="107"/>
      <c r="CQ189" s="107"/>
      <c r="CR189" s="107"/>
      <c r="CS189" s="107"/>
      <c r="CT189" s="107"/>
      <c r="CU189" s="107"/>
      <c r="CV189" s="107"/>
      <c r="CW189" s="107"/>
      <c r="CX189" s="107"/>
      <c r="CY189" s="107"/>
      <c r="CZ189" s="107"/>
      <c r="DA189" s="107"/>
      <c r="DB189" s="107"/>
      <c r="DC189" s="107"/>
      <c r="DD189" s="107"/>
      <c r="DE189" s="107"/>
      <c r="DF189" s="107"/>
      <c r="DG189" s="107"/>
      <c r="DH189" s="107"/>
      <c r="DI189" s="107"/>
      <c r="DJ189" s="107"/>
      <c r="DK189" s="107"/>
      <c r="DL189" s="107"/>
      <c r="DM189" s="107"/>
      <c r="DN189" s="107"/>
      <c r="DO189" s="107"/>
      <c r="DP189" s="107"/>
      <c r="DQ189" s="107"/>
      <c r="DR189" s="107"/>
      <c r="DS189" s="107"/>
      <c r="DT189" s="107"/>
      <c r="DU189" s="107"/>
      <c r="DV189" s="107"/>
      <c r="DW189" s="107"/>
      <c r="DX189" s="107"/>
      <c r="DY189" s="59"/>
      <c r="DZ189" s="59"/>
    </row>
    <row r="190" spans="1:130" s="9" customFormat="1" ht="15.75" x14ac:dyDescent="0.25">
      <c r="A190" s="96"/>
      <c r="B190" s="110" t="s">
        <v>256</v>
      </c>
      <c r="H190" s="106"/>
      <c r="L190" s="106"/>
      <c r="M190" s="106"/>
      <c r="O190" s="106"/>
      <c r="CL190" s="107"/>
      <c r="CM190" s="107"/>
      <c r="CN190" s="107"/>
      <c r="CO190" s="107"/>
      <c r="CP190" s="107"/>
      <c r="CQ190" s="107"/>
      <c r="CR190" s="107"/>
      <c r="CS190" s="107"/>
      <c r="CT190" s="107"/>
      <c r="CU190" s="107"/>
      <c r="CV190" s="107"/>
      <c r="CW190" s="107"/>
      <c r="CX190" s="107"/>
      <c r="CY190" s="107"/>
      <c r="CZ190" s="107"/>
      <c r="DA190" s="107"/>
      <c r="DB190" s="107"/>
      <c r="DC190" s="107"/>
      <c r="DD190" s="107"/>
      <c r="DE190" s="107"/>
      <c r="DF190" s="107"/>
      <c r="DG190" s="107"/>
      <c r="DH190" s="107"/>
      <c r="DI190" s="107"/>
      <c r="DJ190" s="107"/>
      <c r="DK190" s="107"/>
      <c r="DL190" s="107"/>
      <c r="DM190" s="107"/>
      <c r="DN190" s="107"/>
      <c r="DO190" s="107"/>
      <c r="DP190" s="107"/>
      <c r="DQ190" s="107"/>
      <c r="DR190" s="107"/>
      <c r="DS190" s="107"/>
      <c r="DT190" s="107"/>
      <c r="DU190" s="107"/>
      <c r="DV190" s="107"/>
      <c r="DW190" s="107"/>
      <c r="DX190" s="107"/>
      <c r="DY190" s="59"/>
      <c r="DZ190" s="59"/>
    </row>
    <row r="191" spans="1:130" s="9" customFormat="1" x14ac:dyDescent="0.2">
      <c r="A191" s="96"/>
      <c r="B191" s="96" t="s">
        <v>257</v>
      </c>
      <c r="H191" s="106"/>
      <c r="L191" s="106"/>
      <c r="M191" s="106"/>
      <c r="O191" s="106"/>
      <c r="CL191" s="107"/>
      <c r="CM191" s="107"/>
      <c r="CN191" s="107"/>
      <c r="CO191" s="107"/>
      <c r="CP191" s="107"/>
      <c r="CQ191" s="107"/>
      <c r="CR191" s="107"/>
      <c r="CS191" s="107"/>
      <c r="CT191" s="107"/>
      <c r="CU191" s="107"/>
      <c r="CV191" s="107"/>
      <c r="CW191" s="107"/>
      <c r="CX191" s="107"/>
      <c r="CY191" s="107"/>
      <c r="CZ191" s="107"/>
      <c r="DA191" s="107"/>
      <c r="DB191" s="107"/>
      <c r="DC191" s="107"/>
      <c r="DD191" s="107"/>
      <c r="DE191" s="107"/>
      <c r="DF191" s="107"/>
      <c r="DG191" s="107"/>
      <c r="DH191" s="107"/>
      <c r="DI191" s="107"/>
      <c r="DJ191" s="107"/>
      <c r="DK191" s="107"/>
      <c r="DL191" s="107"/>
      <c r="DM191" s="107"/>
      <c r="DN191" s="107"/>
      <c r="DO191" s="107"/>
      <c r="DP191" s="107"/>
      <c r="DQ191" s="107"/>
      <c r="DR191" s="107"/>
      <c r="DS191" s="107"/>
      <c r="DT191" s="107"/>
      <c r="DU191" s="107"/>
      <c r="DV191" s="107"/>
      <c r="DW191" s="107"/>
      <c r="DX191" s="107"/>
      <c r="DY191" s="59"/>
      <c r="DZ191" s="59"/>
    </row>
    <row r="192" spans="1:130" s="9" customFormat="1" x14ac:dyDescent="0.2">
      <c r="A192" s="96"/>
      <c r="B192" s="96" t="s">
        <v>258</v>
      </c>
      <c r="H192" s="106"/>
      <c r="L192" s="106"/>
      <c r="M192" s="106"/>
      <c r="O192" s="106"/>
      <c r="CL192" s="107"/>
      <c r="CM192" s="107"/>
      <c r="CN192" s="107"/>
      <c r="CO192" s="107"/>
      <c r="CP192" s="107"/>
      <c r="CQ192" s="107"/>
      <c r="CR192" s="107"/>
      <c r="CS192" s="107"/>
      <c r="CT192" s="107"/>
      <c r="CU192" s="107"/>
      <c r="CV192" s="107"/>
      <c r="CW192" s="107"/>
      <c r="CX192" s="107"/>
      <c r="CY192" s="107"/>
      <c r="CZ192" s="107"/>
      <c r="DA192" s="107"/>
      <c r="DB192" s="107"/>
      <c r="DC192" s="107"/>
      <c r="DD192" s="107"/>
      <c r="DE192" s="107"/>
      <c r="DF192" s="107"/>
      <c r="DG192" s="107"/>
      <c r="DH192" s="107"/>
      <c r="DI192" s="107"/>
      <c r="DJ192" s="107"/>
      <c r="DK192" s="107"/>
      <c r="DL192" s="107"/>
      <c r="DM192" s="107"/>
      <c r="DN192" s="107"/>
      <c r="DO192" s="107"/>
      <c r="DP192" s="107"/>
      <c r="DQ192" s="107"/>
      <c r="DR192" s="107"/>
      <c r="DS192" s="107"/>
      <c r="DT192" s="107"/>
      <c r="DU192" s="107"/>
      <c r="DV192" s="107"/>
      <c r="DW192" s="107"/>
      <c r="DX192" s="107"/>
      <c r="DY192" s="59"/>
      <c r="DZ192" s="59"/>
    </row>
    <row r="193" spans="1:130" s="9" customFormat="1" x14ac:dyDescent="0.2">
      <c r="A193" s="96"/>
      <c r="B193" s="96" t="s">
        <v>259</v>
      </c>
      <c r="H193" s="106"/>
      <c r="L193" s="106"/>
      <c r="M193" s="106"/>
      <c r="O193" s="106"/>
      <c r="CL193" s="107"/>
      <c r="CM193" s="107"/>
      <c r="CN193" s="107"/>
      <c r="CO193" s="107"/>
      <c r="CP193" s="107"/>
      <c r="CQ193" s="107"/>
      <c r="CR193" s="107"/>
      <c r="CS193" s="107"/>
      <c r="CT193" s="107"/>
      <c r="CU193" s="107"/>
      <c r="CV193" s="107"/>
      <c r="CW193" s="107"/>
      <c r="CX193" s="107"/>
      <c r="CY193" s="107"/>
      <c r="CZ193" s="107"/>
      <c r="DA193" s="107"/>
      <c r="DB193" s="107"/>
      <c r="DC193" s="107"/>
      <c r="DD193" s="107"/>
      <c r="DE193" s="107"/>
      <c r="DF193" s="107"/>
      <c r="DG193" s="107"/>
      <c r="DH193" s="107"/>
      <c r="DI193" s="107"/>
      <c r="DJ193" s="107"/>
      <c r="DK193" s="107"/>
      <c r="DL193" s="107"/>
      <c r="DM193" s="107"/>
      <c r="DN193" s="107"/>
      <c r="DO193" s="107"/>
      <c r="DP193" s="107"/>
      <c r="DQ193" s="107"/>
      <c r="DR193" s="107"/>
      <c r="DS193" s="107"/>
      <c r="DT193" s="107"/>
      <c r="DU193" s="107"/>
      <c r="DV193" s="107"/>
      <c r="DW193" s="107"/>
      <c r="DX193" s="107"/>
      <c r="DY193" s="59"/>
      <c r="DZ193" s="59"/>
    </row>
    <row r="194" spans="1:130" s="9" customFormat="1" x14ac:dyDescent="0.2">
      <c r="A194" s="96"/>
      <c r="B194" s="96" t="s">
        <v>260</v>
      </c>
      <c r="H194" s="106"/>
      <c r="L194" s="106"/>
      <c r="M194" s="106"/>
      <c r="O194" s="106"/>
      <c r="CL194" s="107"/>
      <c r="CM194" s="107"/>
      <c r="CN194" s="107"/>
      <c r="CO194" s="107"/>
      <c r="CP194" s="107"/>
      <c r="CQ194" s="107"/>
      <c r="CR194" s="107"/>
      <c r="CS194" s="107"/>
      <c r="CT194" s="107"/>
      <c r="CU194" s="107"/>
      <c r="CV194" s="107"/>
      <c r="CW194" s="107"/>
      <c r="CX194" s="107"/>
      <c r="CY194" s="107"/>
      <c r="CZ194" s="107"/>
      <c r="DA194" s="107"/>
      <c r="DB194" s="107"/>
      <c r="DC194" s="107"/>
      <c r="DD194" s="107"/>
      <c r="DE194" s="107"/>
      <c r="DF194" s="107"/>
      <c r="DG194" s="107"/>
      <c r="DH194" s="107"/>
      <c r="DI194" s="107"/>
      <c r="DJ194" s="107"/>
      <c r="DK194" s="107"/>
      <c r="DL194" s="107"/>
      <c r="DM194" s="107"/>
      <c r="DN194" s="107"/>
      <c r="DO194" s="107"/>
      <c r="DP194" s="107"/>
      <c r="DQ194" s="107"/>
      <c r="DR194" s="107"/>
      <c r="DS194" s="107"/>
      <c r="DT194" s="107"/>
      <c r="DU194" s="107"/>
      <c r="DV194" s="107"/>
      <c r="DW194" s="107"/>
      <c r="DX194" s="107"/>
      <c r="DY194" s="59"/>
      <c r="DZ194" s="59"/>
    </row>
    <row r="195" spans="1:130" s="9" customFormat="1" x14ac:dyDescent="0.2">
      <c r="A195" s="96"/>
      <c r="B195" s="96" t="s">
        <v>261</v>
      </c>
      <c r="H195" s="106"/>
      <c r="L195" s="106"/>
      <c r="M195" s="106"/>
      <c r="O195" s="106"/>
      <c r="CL195" s="107"/>
      <c r="CM195" s="107"/>
      <c r="CN195" s="107"/>
      <c r="CO195" s="107"/>
      <c r="CP195" s="107"/>
      <c r="CQ195" s="107"/>
      <c r="CR195" s="107"/>
      <c r="CS195" s="107"/>
      <c r="CT195" s="107"/>
      <c r="CU195" s="107"/>
      <c r="CV195" s="107"/>
      <c r="CW195" s="107"/>
      <c r="CX195" s="107"/>
      <c r="CY195" s="107"/>
      <c r="CZ195" s="107"/>
      <c r="DA195" s="107"/>
      <c r="DB195" s="107"/>
      <c r="DC195" s="107"/>
      <c r="DD195" s="107"/>
      <c r="DE195" s="107"/>
      <c r="DF195" s="107"/>
      <c r="DG195" s="107"/>
      <c r="DH195" s="107"/>
      <c r="DI195" s="107"/>
      <c r="DJ195" s="107"/>
      <c r="DK195" s="107"/>
      <c r="DL195" s="107"/>
      <c r="DM195" s="107"/>
      <c r="DN195" s="107"/>
      <c r="DO195" s="107"/>
      <c r="DP195" s="107"/>
      <c r="DQ195" s="107"/>
      <c r="DR195" s="107"/>
      <c r="DS195" s="107"/>
      <c r="DT195" s="107"/>
      <c r="DU195" s="107"/>
      <c r="DV195" s="107"/>
      <c r="DW195" s="107"/>
      <c r="DX195" s="107"/>
      <c r="DY195" s="59"/>
      <c r="DZ195" s="59"/>
    </row>
    <row r="196" spans="1:130" s="9" customFormat="1" x14ac:dyDescent="0.2">
      <c r="A196" s="96"/>
      <c r="B196" s="96" t="s">
        <v>262</v>
      </c>
      <c r="H196" s="106"/>
      <c r="L196" s="106"/>
      <c r="M196" s="106"/>
      <c r="O196" s="106"/>
      <c r="CL196" s="107"/>
      <c r="CM196" s="107"/>
      <c r="CN196" s="107"/>
      <c r="CO196" s="107"/>
      <c r="CP196" s="107"/>
      <c r="CQ196" s="107"/>
      <c r="CR196" s="107"/>
      <c r="CS196" s="107"/>
      <c r="CT196" s="107"/>
      <c r="CU196" s="107"/>
      <c r="CV196" s="107"/>
      <c r="CW196" s="107"/>
      <c r="CX196" s="107"/>
      <c r="CY196" s="107"/>
      <c r="CZ196" s="107"/>
      <c r="DA196" s="107"/>
      <c r="DB196" s="107"/>
      <c r="DC196" s="107"/>
      <c r="DD196" s="107"/>
      <c r="DE196" s="107"/>
      <c r="DF196" s="107"/>
      <c r="DG196" s="107"/>
      <c r="DH196" s="107"/>
      <c r="DI196" s="107"/>
      <c r="DJ196" s="107"/>
      <c r="DK196" s="107"/>
      <c r="DL196" s="107"/>
      <c r="DM196" s="107"/>
      <c r="DN196" s="107"/>
      <c r="DO196" s="107"/>
      <c r="DP196" s="107"/>
      <c r="DQ196" s="107"/>
      <c r="DR196" s="107"/>
      <c r="DS196" s="107"/>
      <c r="DT196" s="107"/>
      <c r="DU196" s="107"/>
      <c r="DV196" s="107"/>
      <c r="DW196" s="107"/>
      <c r="DX196" s="107"/>
      <c r="DY196" s="59"/>
      <c r="DZ196" s="59"/>
    </row>
    <row r="197" spans="1:130" s="9" customFormat="1" x14ac:dyDescent="0.2">
      <c r="A197" s="96"/>
      <c r="B197" s="96" t="s">
        <v>263</v>
      </c>
      <c r="H197" s="106"/>
      <c r="L197" s="106"/>
      <c r="M197" s="106"/>
      <c r="O197" s="106"/>
      <c r="CL197" s="107"/>
      <c r="CM197" s="107"/>
      <c r="CN197" s="107"/>
      <c r="CO197" s="107"/>
      <c r="CP197" s="107"/>
      <c r="CQ197" s="107"/>
      <c r="CR197" s="107"/>
      <c r="CS197" s="107"/>
      <c r="CT197" s="107"/>
      <c r="CU197" s="107"/>
      <c r="CV197" s="107"/>
      <c r="CW197" s="107"/>
      <c r="CX197" s="107"/>
      <c r="CY197" s="107"/>
      <c r="CZ197" s="107"/>
      <c r="DA197" s="107"/>
      <c r="DB197" s="107"/>
      <c r="DC197" s="107"/>
      <c r="DD197" s="107"/>
      <c r="DE197" s="107"/>
      <c r="DF197" s="107"/>
      <c r="DG197" s="107"/>
      <c r="DH197" s="107"/>
      <c r="DI197" s="107"/>
      <c r="DJ197" s="107"/>
      <c r="DK197" s="107"/>
      <c r="DL197" s="107"/>
      <c r="DM197" s="107"/>
      <c r="DN197" s="107"/>
      <c r="DO197" s="107"/>
      <c r="DP197" s="107"/>
      <c r="DQ197" s="107"/>
      <c r="DR197" s="107"/>
      <c r="DS197" s="107"/>
      <c r="DT197" s="107"/>
      <c r="DU197" s="107"/>
      <c r="DV197" s="107"/>
      <c r="DW197" s="107"/>
      <c r="DX197" s="107"/>
      <c r="DY197" s="59"/>
      <c r="DZ197" s="59"/>
    </row>
    <row r="198" spans="1:130" s="9" customFormat="1" x14ac:dyDescent="0.2">
      <c r="A198" s="96"/>
      <c r="B198" s="96" t="s">
        <v>264</v>
      </c>
      <c r="H198" s="106"/>
      <c r="L198" s="106"/>
      <c r="M198" s="106"/>
      <c r="O198" s="106"/>
      <c r="CL198" s="107"/>
      <c r="CM198" s="107"/>
      <c r="CN198" s="107"/>
      <c r="CO198" s="107"/>
      <c r="CP198" s="107"/>
      <c r="CQ198" s="107"/>
      <c r="CR198" s="107"/>
      <c r="CS198" s="107"/>
      <c r="CT198" s="107"/>
      <c r="CU198" s="107"/>
      <c r="CV198" s="107"/>
      <c r="CW198" s="107"/>
      <c r="CX198" s="107"/>
      <c r="CY198" s="107"/>
      <c r="CZ198" s="107"/>
      <c r="DA198" s="107"/>
      <c r="DB198" s="107"/>
      <c r="DC198" s="107"/>
      <c r="DD198" s="107"/>
      <c r="DE198" s="107"/>
      <c r="DF198" s="107"/>
      <c r="DG198" s="107"/>
      <c r="DH198" s="107"/>
      <c r="DI198" s="107"/>
      <c r="DJ198" s="107"/>
      <c r="DK198" s="107"/>
      <c r="DL198" s="107"/>
      <c r="DM198" s="107"/>
      <c r="DN198" s="107"/>
      <c r="DO198" s="107"/>
      <c r="DP198" s="107"/>
      <c r="DQ198" s="107"/>
      <c r="DR198" s="107"/>
      <c r="DS198" s="107"/>
      <c r="DT198" s="107"/>
      <c r="DU198" s="107"/>
      <c r="DV198" s="107"/>
      <c r="DW198" s="107"/>
      <c r="DX198" s="107"/>
      <c r="DY198" s="59"/>
      <c r="DZ198" s="59"/>
    </row>
    <row r="199" spans="1:130" s="9" customFormat="1" x14ac:dyDescent="0.2">
      <c r="A199" s="96"/>
      <c r="B199" s="96" t="s">
        <v>265</v>
      </c>
      <c r="H199" s="106"/>
      <c r="L199" s="106"/>
      <c r="M199" s="106"/>
      <c r="O199" s="106"/>
      <c r="CL199" s="107"/>
      <c r="CM199" s="107"/>
      <c r="CN199" s="107"/>
      <c r="CO199" s="107"/>
      <c r="CP199" s="107"/>
      <c r="CQ199" s="107"/>
      <c r="CR199" s="107"/>
      <c r="CS199" s="107"/>
      <c r="CT199" s="107"/>
      <c r="CU199" s="107"/>
      <c r="CV199" s="107"/>
      <c r="CW199" s="107"/>
      <c r="CX199" s="107"/>
      <c r="CY199" s="107"/>
      <c r="CZ199" s="107"/>
      <c r="DA199" s="107"/>
      <c r="DB199" s="107"/>
      <c r="DC199" s="107"/>
      <c r="DD199" s="107"/>
      <c r="DE199" s="107"/>
      <c r="DF199" s="107"/>
      <c r="DG199" s="107"/>
      <c r="DH199" s="107"/>
      <c r="DI199" s="107"/>
      <c r="DJ199" s="107"/>
      <c r="DK199" s="107"/>
      <c r="DL199" s="107"/>
      <c r="DM199" s="107"/>
      <c r="DN199" s="107"/>
      <c r="DO199" s="107"/>
      <c r="DP199" s="107"/>
      <c r="DQ199" s="107"/>
      <c r="DR199" s="107"/>
      <c r="DS199" s="107"/>
      <c r="DT199" s="107"/>
      <c r="DU199" s="107"/>
      <c r="DV199" s="107"/>
      <c r="DW199" s="107"/>
      <c r="DX199" s="107"/>
      <c r="DY199" s="59"/>
      <c r="DZ199" s="59"/>
    </row>
    <row r="200" spans="1:130" s="9" customFormat="1" x14ac:dyDescent="0.2">
      <c r="A200" s="96"/>
      <c r="B200" s="96" t="s">
        <v>266</v>
      </c>
      <c r="H200" s="106"/>
      <c r="L200" s="106"/>
      <c r="M200" s="106"/>
      <c r="O200" s="106"/>
      <c r="CL200" s="107"/>
      <c r="CM200" s="107"/>
      <c r="CN200" s="107"/>
      <c r="CO200" s="107"/>
      <c r="CP200" s="107"/>
      <c r="CQ200" s="107"/>
      <c r="CR200" s="107"/>
      <c r="CS200" s="107"/>
      <c r="CT200" s="107"/>
      <c r="CU200" s="107"/>
      <c r="CV200" s="107"/>
      <c r="CW200" s="107"/>
      <c r="CX200" s="107"/>
      <c r="CY200" s="107"/>
      <c r="CZ200" s="107"/>
      <c r="DA200" s="107"/>
      <c r="DB200" s="107"/>
      <c r="DC200" s="107"/>
      <c r="DD200" s="107"/>
      <c r="DE200" s="107"/>
      <c r="DF200" s="107"/>
      <c r="DG200" s="107"/>
      <c r="DH200" s="107"/>
      <c r="DI200" s="107"/>
      <c r="DJ200" s="107"/>
      <c r="DK200" s="107"/>
      <c r="DL200" s="107"/>
      <c r="DM200" s="107"/>
      <c r="DN200" s="107"/>
      <c r="DO200" s="107"/>
      <c r="DP200" s="107"/>
      <c r="DQ200" s="107"/>
      <c r="DR200" s="107"/>
      <c r="DS200" s="107"/>
      <c r="DT200" s="107"/>
      <c r="DU200" s="107"/>
      <c r="DV200" s="107"/>
      <c r="DW200" s="107"/>
      <c r="DX200" s="107"/>
      <c r="DY200" s="59"/>
      <c r="DZ200" s="59"/>
    </row>
    <row r="201" spans="1:130" s="9" customFormat="1" x14ac:dyDescent="0.2">
      <c r="A201" s="96"/>
      <c r="B201" s="96" t="s">
        <v>267</v>
      </c>
      <c r="H201" s="106"/>
      <c r="L201" s="106"/>
      <c r="M201" s="106"/>
      <c r="O201" s="106"/>
      <c r="CL201" s="107"/>
      <c r="CM201" s="107"/>
      <c r="CN201" s="107"/>
      <c r="CO201" s="107"/>
      <c r="CP201" s="107"/>
      <c r="CQ201" s="107"/>
      <c r="CR201" s="107"/>
      <c r="CS201" s="107"/>
      <c r="CT201" s="107"/>
      <c r="CU201" s="107"/>
      <c r="CV201" s="107"/>
      <c r="CW201" s="107"/>
      <c r="CX201" s="107"/>
      <c r="CY201" s="107"/>
      <c r="CZ201" s="107"/>
      <c r="DA201" s="107"/>
      <c r="DB201" s="107"/>
      <c r="DC201" s="107"/>
      <c r="DD201" s="107"/>
      <c r="DE201" s="107"/>
      <c r="DF201" s="107"/>
      <c r="DG201" s="107"/>
      <c r="DH201" s="107"/>
      <c r="DI201" s="107"/>
      <c r="DJ201" s="107"/>
      <c r="DK201" s="107"/>
      <c r="DL201" s="107"/>
      <c r="DM201" s="107"/>
      <c r="DN201" s="107"/>
      <c r="DO201" s="107"/>
      <c r="DP201" s="107"/>
      <c r="DQ201" s="107"/>
      <c r="DR201" s="107"/>
      <c r="DS201" s="107"/>
      <c r="DT201" s="107"/>
      <c r="DU201" s="107"/>
      <c r="DV201" s="107"/>
      <c r="DW201" s="107"/>
      <c r="DX201" s="107"/>
      <c r="DY201" s="59"/>
      <c r="DZ201" s="59"/>
    </row>
    <row r="202" spans="1:130" s="9" customFormat="1" ht="15.75" x14ac:dyDescent="0.25">
      <c r="A202" s="96"/>
      <c r="B202" s="110" t="s">
        <v>268</v>
      </c>
      <c r="H202" s="106"/>
      <c r="L202" s="106"/>
      <c r="M202" s="106"/>
      <c r="O202" s="106"/>
      <c r="CL202" s="107"/>
      <c r="CM202" s="107"/>
      <c r="CN202" s="107"/>
      <c r="CO202" s="107"/>
      <c r="CP202" s="107"/>
      <c r="CQ202" s="107"/>
      <c r="CR202" s="107"/>
      <c r="CS202" s="107"/>
      <c r="CT202" s="107"/>
      <c r="CU202" s="107"/>
      <c r="CV202" s="107"/>
      <c r="CW202" s="107"/>
      <c r="CX202" s="107"/>
      <c r="CY202" s="107"/>
      <c r="CZ202" s="107"/>
      <c r="DA202" s="107"/>
      <c r="DB202" s="107"/>
      <c r="DC202" s="107"/>
      <c r="DD202" s="107"/>
      <c r="DE202" s="107"/>
      <c r="DF202" s="107"/>
      <c r="DG202" s="107"/>
      <c r="DH202" s="107"/>
      <c r="DI202" s="107"/>
      <c r="DJ202" s="107"/>
      <c r="DK202" s="107"/>
      <c r="DL202" s="107"/>
      <c r="DM202" s="107"/>
      <c r="DN202" s="107"/>
      <c r="DO202" s="107"/>
      <c r="DP202" s="107"/>
      <c r="DQ202" s="107"/>
      <c r="DR202" s="107"/>
      <c r="DS202" s="107"/>
      <c r="DT202" s="107"/>
      <c r="DU202" s="107"/>
      <c r="DV202" s="107"/>
      <c r="DW202" s="107"/>
      <c r="DX202" s="107"/>
      <c r="DY202" s="59"/>
      <c r="DZ202" s="59"/>
    </row>
    <row r="203" spans="1:130" s="9" customFormat="1" x14ac:dyDescent="0.2">
      <c r="A203" s="96"/>
      <c r="B203" s="96" t="s">
        <v>269</v>
      </c>
      <c r="H203" s="106"/>
      <c r="L203" s="106"/>
      <c r="M203" s="106"/>
      <c r="O203" s="106"/>
      <c r="CL203" s="107"/>
      <c r="CM203" s="107"/>
      <c r="CN203" s="107"/>
      <c r="CO203" s="107"/>
      <c r="CP203" s="107"/>
      <c r="CQ203" s="107"/>
      <c r="CR203" s="107"/>
      <c r="CS203" s="107"/>
      <c r="CT203" s="107"/>
      <c r="CU203" s="107"/>
      <c r="CV203" s="107"/>
      <c r="CW203" s="107"/>
      <c r="CX203" s="107"/>
      <c r="CY203" s="107"/>
      <c r="CZ203" s="107"/>
      <c r="DA203" s="107"/>
      <c r="DB203" s="107"/>
      <c r="DC203" s="107"/>
      <c r="DD203" s="107"/>
      <c r="DE203" s="107"/>
      <c r="DF203" s="107"/>
      <c r="DG203" s="107"/>
      <c r="DH203" s="107"/>
      <c r="DI203" s="107"/>
      <c r="DJ203" s="107"/>
      <c r="DK203" s="107"/>
      <c r="DL203" s="107"/>
      <c r="DM203" s="107"/>
      <c r="DN203" s="107"/>
      <c r="DO203" s="107"/>
      <c r="DP203" s="107"/>
      <c r="DQ203" s="107"/>
      <c r="DR203" s="107"/>
      <c r="DS203" s="107"/>
      <c r="DT203" s="107"/>
      <c r="DU203" s="107"/>
      <c r="DV203" s="107"/>
      <c r="DW203" s="107"/>
      <c r="DX203" s="107"/>
      <c r="DY203" s="107"/>
      <c r="DZ203" s="107"/>
    </row>
    <row r="204" spans="1:130" s="9" customFormat="1" x14ac:dyDescent="0.2">
      <c r="A204" s="96"/>
      <c r="B204" s="96" t="s">
        <v>270</v>
      </c>
      <c r="H204" s="106"/>
      <c r="L204" s="106"/>
      <c r="M204" s="106"/>
      <c r="O204" s="106"/>
      <c r="CL204" s="107"/>
      <c r="CM204" s="107"/>
      <c r="CN204" s="107"/>
      <c r="CO204" s="107"/>
      <c r="CP204" s="107"/>
      <c r="CQ204" s="107"/>
      <c r="CR204" s="107"/>
      <c r="CS204" s="107"/>
      <c r="CT204" s="107"/>
      <c r="CU204" s="107"/>
      <c r="CV204" s="107"/>
      <c r="CW204" s="107"/>
      <c r="CX204" s="107"/>
      <c r="CY204" s="107"/>
      <c r="CZ204" s="107"/>
      <c r="DA204" s="107"/>
      <c r="DB204" s="107"/>
      <c r="DC204" s="107"/>
      <c r="DD204" s="107"/>
      <c r="DE204" s="107"/>
      <c r="DF204" s="107"/>
      <c r="DG204" s="107"/>
      <c r="DH204" s="107"/>
      <c r="DI204" s="107"/>
      <c r="DJ204" s="107"/>
      <c r="DK204" s="107"/>
      <c r="DL204" s="107"/>
      <c r="DM204" s="107"/>
      <c r="DN204" s="107"/>
      <c r="DO204" s="107"/>
      <c r="DP204" s="107"/>
      <c r="DQ204" s="107"/>
      <c r="DR204" s="107"/>
      <c r="DS204" s="107"/>
      <c r="DT204" s="107"/>
      <c r="DU204" s="107"/>
      <c r="DV204" s="107"/>
      <c r="DW204" s="107"/>
      <c r="DX204" s="107"/>
      <c r="DY204" s="107"/>
      <c r="DZ204" s="107"/>
    </row>
    <row r="205" spans="1:130" s="9" customFormat="1" x14ac:dyDescent="0.2">
      <c r="A205" s="103"/>
      <c r="B205" s="96" t="s">
        <v>271</v>
      </c>
      <c r="H205" s="106"/>
      <c r="L205" s="106"/>
      <c r="M205" s="106"/>
      <c r="O205" s="106"/>
      <c r="CL205" s="107"/>
      <c r="CM205" s="107"/>
      <c r="CN205" s="107"/>
      <c r="CO205" s="107"/>
      <c r="CP205" s="107"/>
      <c r="CQ205" s="107"/>
      <c r="CR205" s="107"/>
      <c r="CS205" s="107"/>
      <c r="CT205" s="107"/>
      <c r="CU205" s="107"/>
      <c r="CV205" s="107"/>
      <c r="CW205" s="107"/>
      <c r="CX205" s="107"/>
      <c r="CY205" s="107"/>
      <c r="CZ205" s="107"/>
      <c r="DA205" s="107"/>
      <c r="DB205" s="107"/>
      <c r="DC205" s="107"/>
      <c r="DD205" s="107"/>
      <c r="DE205" s="107"/>
      <c r="DF205" s="107"/>
      <c r="DG205" s="107"/>
      <c r="DH205" s="107"/>
      <c r="DI205" s="107"/>
      <c r="DJ205" s="107"/>
      <c r="DK205" s="107"/>
      <c r="DL205" s="107"/>
      <c r="DM205" s="107"/>
      <c r="DN205" s="107"/>
      <c r="DO205" s="107"/>
      <c r="DP205" s="107"/>
      <c r="DQ205" s="107"/>
      <c r="DR205" s="107"/>
      <c r="DS205" s="107"/>
      <c r="DT205" s="107"/>
      <c r="DU205" s="107"/>
      <c r="DV205" s="107"/>
      <c r="DW205" s="107"/>
      <c r="DX205" s="107"/>
      <c r="DY205" s="107"/>
      <c r="DZ205" s="107"/>
    </row>
    <row r="206" spans="1:130" s="9" customFormat="1" x14ac:dyDescent="0.2">
      <c r="A206" s="103"/>
      <c r="B206" s="96" t="s">
        <v>272</v>
      </c>
      <c r="H206" s="106"/>
      <c r="L206" s="106"/>
      <c r="M206" s="106"/>
      <c r="O206" s="106"/>
    </row>
    <row r="207" spans="1:130" s="9" customFormat="1" x14ac:dyDescent="0.2">
      <c r="A207" s="104"/>
      <c r="B207" s="96" t="s">
        <v>273</v>
      </c>
      <c r="H207" s="106"/>
      <c r="L207" s="106"/>
      <c r="M207" s="106"/>
      <c r="O207" s="106"/>
    </row>
    <row r="208" spans="1:130" s="9" customFormat="1" x14ac:dyDescent="0.2">
      <c r="A208" s="107"/>
      <c r="B208" s="96" t="s">
        <v>138</v>
      </c>
      <c r="H208" s="106"/>
      <c r="L208" s="106"/>
      <c r="M208" s="106"/>
      <c r="O208" s="106"/>
    </row>
    <row r="209" spans="1:15" s="9" customFormat="1" x14ac:dyDescent="0.2">
      <c r="A209" s="107"/>
      <c r="H209" s="106"/>
      <c r="L209" s="106"/>
      <c r="M209" s="106"/>
      <c r="O209" s="106"/>
    </row>
    <row r="210" spans="1:15" s="9" customFormat="1" x14ac:dyDescent="0.2">
      <c r="A210" s="107"/>
      <c r="H210" s="106"/>
      <c r="L210" s="106"/>
      <c r="M210" s="106"/>
      <c r="O210" s="106"/>
    </row>
    <row r="211" spans="1:15" s="9" customFormat="1" x14ac:dyDescent="0.2">
      <c r="A211" s="107"/>
      <c r="H211" s="106"/>
      <c r="L211" s="106"/>
      <c r="M211" s="106"/>
      <c r="O211" s="106"/>
    </row>
    <row r="212" spans="1:15" s="9" customFormat="1" x14ac:dyDescent="0.2">
      <c r="A212" s="107"/>
      <c r="H212" s="106"/>
      <c r="L212" s="106"/>
      <c r="M212" s="106"/>
      <c r="O212" s="106"/>
    </row>
    <row r="213" spans="1:15" s="9" customFormat="1" x14ac:dyDescent="0.2">
      <c r="A213" s="107"/>
      <c r="H213" s="106"/>
      <c r="L213" s="106"/>
      <c r="M213" s="106"/>
      <c r="O213" s="106"/>
    </row>
    <row r="214" spans="1:15" s="9" customFormat="1" x14ac:dyDescent="0.2">
      <c r="A214" s="107"/>
      <c r="H214" s="106"/>
      <c r="L214" s="106"/>
      <c r="M214" s="106"/>
      <c r="O214" s="106"/>
    </row>
    <row r="215" spans="1:15" s="9" customFormat="1" x14ac:dyDescent="0.2">
      <c r="A215" s="107"/>
      <c r="H215" s="106"/>
      <c r="L215" s="106"/>
      <c r="M215" s="106"/>
      <c r="O215" s="106"/>
    </row>
    <row r="216" spans="1:15" s="9" customFormat="1" x14ac:dyDescent="0.2">
      <c r="A216" s="107"/>
      <c r="H216" s="106"/>
      <c r="L216" s="106"/>
      <c r="M216" s="106"/>
      <c r="O216" s="106"/>
    </row>
    <row r="217" spans="1:15" s="9" customFormat="1" x14ac:dyDescent="0.2">
      <c r="A217" s="107"/>
      <c r="H217" s="106"/>
      <c r="L217" s="106"/>
      <c r="M217" s="106"/>
      <c r="O217" s="106"/>
    </row>
    <row r="218" spans="1:15" s="9" customFormat="1" x14ac:dyDescent="0.2">
      <c r="A218" s="107"/>
      <c r="H218" s="106"/>
      <c r="L218" s="106"/>
      <c r="M218" s="106"/>
      <c r="O218" s="106"/>
    </row>
    <row r="219" spans="1:15" s="9" customFormat="1" x14ac:dyDescent="0.2">
      <c r="A219" s="107"/>
      <c r="H219" s="106"/>
      <c r="L219" s="106"/>
      <c r="M219" s="106"/>
      <c r="O219" s="106"/>
    </row>
    <row r="220" spans="1:15" s="9" customFormat="1" x14ac:dyDescent="0.2">
      <c r="A220" s="107"/>
      <c r="H220" s="106"/>
      <c r="L220" s="106"/>
      <c r="M220" s="106"/>
      <c r="O220" s="106"/>
    </row>
    <row r="221" spans="1:15" s="9" customFormat="1" x14ac:dyDescent="0.2">
      <c r="A221" s="107"/>
      <c r="H221" s="106"/>
      <c r="L221" s="106"/>
      <c r="M221" s="106"/>
      <c r="O221" s="106"/>
    </row>
    <row r="222" spans="1:15" s="9" customFormat="1" x14ac:dyDescent="0.2">
      <c r="H222" s="106"/>
      <c r="L222" s="106"/>
      <c r="M222" s="106"/>
      <c r="O222" s="106"/>
    </row>
    <row r="223" spans="1:15" s="9" customFormat="1" x14ac:dyDescent="0.2">
      <c r="H223" s="106"/>
      <c r="L223" s="106"/>
      <c r="M223" s="106"/>
      <c r="O223" s="106"/>
    </row>
    <row r="224" spans="1:15" s="9" customFormat="1" x14ac:dyDescent="0.2">
      <c r="H224" s="106"/>
      <c r="L224" s="106"/>
      <c r="M224" s="106"/>
      <c r="O224" s="106"/>
    </row>
    <row r="225" spans="8:15" s="9" customFormat="1" x14ac:dyDescent="0.2">
      <c r="H225" s="106"/>
      <c r="L225" s="106"/>
      <c r="M225" s="106"/>
      <c r="O225" s="106"/>
    </row>
    <row r="226" spans="8:15" s="9" customFormat="1" x14ac:dyDescent="0.2">
      <c r="H226" s="106"/>
      <c r="L226" s="106"/>
      <c r="M226" s="106"/>
      <c r="O226" s="106"/>
    </row>
    <row r="227" spans="8:15" s="9" customFormat="1" x14ac:dyDescent="0.2">
      <c r="H227" s="106"/>
      <c r="L227" s="106"/>
      <c r="M227" s="106"/>
      <c r="O227" s="106"/>
    </row>
    <row r="228" spans="8:15" s="9" customFormat="1" x14ac:dyDescent="0.2">
      <c r="H228" s="106"/>
      <c r="L228" s="106"/>
      <c r="M228" s="106"/>
      <c r="O228" s="106"/>
    </row>
    <row r="229" spans="8:15" s="9" customFormat="1" x14ac:dyDescent="0.2">
      <c r="H229" s="106"/>
      <c r="L229" s="106"/>
      <c r="M229" s="106"/>
      <c r="O229" s="106"/>
    </row>
    <row r="230" spans="8:15" s="9" customFormat="1" x14ac:dyDescent="0.2">
      <c r="H230" s="106"/>
      <c r="L230" s="106"/>
      <c r="M230" s="106"/>
      <c r="O230" s="106"/>
    </row>
    <row r="231" spans="8:15" s="9" customFormat="1" x14ac:dyDescent="0.2">
      <c r="H231" s="106"/>
      <c r="L231" s="106"/>
      <c r="M231" s="106"/>
      <c r="O231" s="106"/>
    </row>
    <row r="232" spans="8:15" s="9" customFormat="1" x14ac:dyDescent="0.2">
      <c r="H232" s="106"/>
      <c r="L232" s="106"/>
      <c r="M232" s="106"/>
      <c r="O232" s="106"/>
    </row>
    <row r="233" spans="8:15" s="9" customFormat="1" x14ac:dyDescent="0.2">
      <c r="H233" s="106"/>
      <c r="L233" s="106"/>
      <c r="M233" s="106"/>
      <c r="O233" s="106"/>
    </row>
    <row r="234" spans="8:15" s="9" customFormat="1" x14ac:dyDescent="0.2">
      <c r="H234" s="106"/>
      <c r="L234" s="106"/>
      <c r="M234" s="106"/>
      <c r="O234" s="106"/>
    </row>
    <row r="235" spans="8:15" s="9" customFormat="1" x14ac:dyDescent="0.2">
      <c r="H235" s="106"/>
      <c r="L235" s="106"/>
      <c r="M235" s="106"/>
      <c r="O235" s="106"/>
    </row>
    <row r="236" spans="8:15" s="9" customFormat="1" x14ac:dyDescent="0.2">
      <c r="H236" s="106"/>
      <c r="L236" s="106"/>
      <c r="M236" s="106"/>
      <c r="O236" s="106"/>
    </row>
    <row r="237" spans="8:15" s="9" customFormat="1" x14ac:dyDescent="0.2">
      <c r="H237" s="106"/>
      <c r="L237" s="106"/>
      <c r="M237" s="106"/>
      <c r="O237" s="106"/>
    </row>
    <row r="238" spans="8:15" s="9" customFormat="1" x14ac:dyDescent="0.2">
      <c r="H238" s="106"/>
      <c r="L238" s="106"/>
      <c r="M238" s="106"/>
      <c r="O238" s="106"/>
    </row>
    <row r="239" spans="8:15" s="9" customFormat="1" x14ac:dyDescent="0.2">
      <c r="H239" s="106"/>
      <c r="L239" s="106"/>
      <c r="M239" s="106"/>
      <c r="O239" s="106"/>
    </row>
    <row r="240" spans="8:15" s="9" customFormat="1" x14ac:dyDescent="0.2">
      <c r="H240" s="106"/>
      <c r="L240" s="106"/>
      <c r="M240" s="106"/>
      <c r="O240" s="106"/>
    </row>
    <row r="241" spans="8:15" s="9" customFormat="1" x14ac:dyDescent="0.2">
      <c r="H241" s="106"/>
      <c r="L241" s="106"/>
      <c r="M241" s="106"/>
      <c r="O241" s="106"/>
    </row>
    <row r="242" spans="8:15" s="9" customFormat="1" x14ac:dyDescent="0.2">
      <c r="H242" s="106"/>
      <c r="L242" s="106"/>
      <c r="M242" s="106"/>
      <c r="O242" s="106"/>
    </row>
    <row r="243" spans="8:15" s="9" customFormat="1" x14ac:dyDescent="0.2">
      <c r="H243" s="106"/>
      <c r="L243" s="106"/>
      <c r="M243" s="106"/>
      <c r="O243" s="106"/>
    </row>
    <row r="244" spans="8:15" s="9" customFormat="1" x14ac:dyDescent="0.2">
      <c r="H244" s="106"/>
      <c r="L244" s="106"/>
      <c r="M244" s="106"/>
      <c r="O244" s="106"/>
    </row>
    <row r="245" spans="8:15" s="9" customFormat="1" x14ac:dyDescent="0.2">
      <c r="H245" s="106"/>
      <c r="L245" s="106"/>
      <c r="M245" s="106"/>
      <c r="O245" s="106"/>
    </row>
    <row r="246" spans="8:15" s="9" customFormat="1" x14ac:dyDescent="0.2">
      <c r="H246" s="106"/>
      <c r="L246" s="106"/>
      <c r="M246" s="106"/>
      <c r="O246" s="106"/>
    </row>
    <row r="247" spans="8:15" s="9" customFormat="1" x14ac:dyDescent="0.2">
      <c r="H247" s="106"/>
      <c r="L247" s="106"/>
      <c r="M247" s="106"/>
      <c r="O247" s="106"/>
    </row>
    <row r="248" spans="8:15" s="9" customFormat="1" x14ac:dyDescent="0.2">
      <c r="H248" s="106"/>
      <c r="L248" s="106"/>
      <c r="M248" s="106"/>
      <c r="O248" s="106"/>
    </row>
    <row r="249" spans="8:15" s="9" customFormat="1" x14ac:dyDescent="0.2">
      <c r="H249" s="106"/>
      <c r="L249" s="106"/>
      <c r="M249" s="106"/>
      <c r="O249" s="106"/>
    </row>
    <row r="250" spans="8:15" s="9" customFormat="1" x14ac:dyDescent="0.2">
      <c r="H250" s="106"/>
      <c r="L250" s="106"/>
      <c r="M250" s="106"/>
      <c r="O250" s="106"/>
    </row>
    <row r="251" spans="8:15" s="9" customFormat="1" x14ac:dyDescent="0.2">
      <c r="H251" s="106"/>
      <c r="L251" s="106"/>
      <c r="M251" s="106"/>
      <c r="O251" s="106"/>
    </row>
    <row r="252" spans="8:15" s="9" customFormat="1" x14ac:dyDescent="0.2">
      <c r="H252" s="106"/>
      <c r="L252" s="106"/>
      <c r="M252" s="106"/>
      <c r="O252" s="106"/>
    </row>
    <row r="253" spans="8:15" s="9" customFormat="1" x14ac:dyDescent="0.2">
      <c r="H253" s="106"/>
      <c r="L253" s="106"/>
      <c r="M253" s="106"/>
      <c r="O253" s="106"/>
    </row>
    <row r="254" spans="8:15" s="9" customFormat="1" x14ac:dyDescent="0.2">
      <c r="H254" s="106"/>
      <c r="L254" s="106"/>
      <c r="M254" s="106"/>
      <c r="O254" s="106"/>
    </row>
    <row r="255" spans="8:15" s="9" customFormat="1" x14ac:dyDescent="0.2">
      <c r="H255" s="106"/>
      <c r="L255" s="106"/>
      <c r="M255" s="106"/>
      <c r="O255" s="106"/>
    </row>
    <row r="256" spans="8:15" s="9" customFormat="1" x14ac:dyDescent="0.2">
      <c r="H256" s="106"/>
      <c r="L256" s="106"/>
      <c r="M256" s="106"/>
      <c r="O256" s="106"/>
    </row>
    <row r="257" spans="8:15" s="9" customFormat="1" x14ac:dyDescent="0.2">
      <c r="H257" s="106"/>
      <c r="L257" s="106"/>
      <c r="M257" s="106"/>
      <c r="O257" s="106"/>
    </row>
    <row r="258" spans="8:15" s="9" customFormat="1" x14ac:dyDescent="0.2">
      <c r="H258" s="106"/>
      <c r="L258" s="106"/>
      <c r="M258" s="106"/>
      <c r="O258" s="106"/>
    </row>
    <row r="259" spans="8:15" s="9" customFormat="1" x14ac:dyDescent="0.2">
      <c r="H259" s="106"/>
      <c r="L259" s="106"/>
      <c r="M259" s="106"/>
      <c r="O259" s="106"/>
    </row>
    <row r="260" spans="8:15" s="9" customFormat="1" x14ac:dyDescent="0.2">
      <c r="H260" s="106"/>
      <c r="L260" s="106"/>
      <c r="M260" s="106"/>
      <c r="O260" s="106"/>
    </row>
    <row r="261" spans="8:15" s="9" customFormat="1" x14ac:dyDescent="0.2">
      <c r="H261" s="106"/>
      <c r="L261" s="106"/>
      <c r="M261" s="106"/>
      <c r="O261" s="106"/>
    </row>
  </sheetData>
  <phoneticPr fontId="0" type="noConversion"/>
  <printOptions headings="1"/>
  <pageMargins left="0.18" right="0.17" top="0.5" bottom="0.25" header="0.18" footer="0.17"/>
  <pageSetup paperSize="5" scale="56" fitToWidth="8" fitToHeight="8" orientation="landscape" r:id="rId1"/>
  <headerFooter alignWithMargins="0">
    <oddHeader xml:space="preserve">&amp;C&amp;"Arial,Bold"Series Históricas Seleccionadas Años Fiscales </oddHeader>
    <oddFooter>&amp;L&amp;8&amp;F&amp;R&amp;8&amp;T&amp;D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F3FBB8A3-46A3-4FD1-A93E-1715CD51841C}"/>
</file>

<file path=customXml/itemProps2.xml><?xml version="1.0" encoding="utf-8"?>
<ds:datastoreItem xmlns:ds="http://schemas.openxmlformats.org/officeDocument/2006/customXml" ds:itemID="{DD97846B-7A3D-4787-A9E8-57694F953AD2}"/>
</file>

<file path=customXml/itemProps3.xml><?xml version="1.0" encoding="utf-8"?>
<ds:datastoreItem xmlns:ds="http://schemas.openxmlformats.org/officeDocument/2006/customXml" ds:itemID="{DE32AD19-38F9-421F-B9C0-D184EB186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</vt:lpstr>
      <vt:lpstr>A!Print_Area</vt:lpstr>
      <vt:lpstr>Print_Area</vt:lpstr>
      <vt:lpstr>Print_Titles</vt:lpstr>
      <vt:lpstr>PRINT_TITLES_MI</vt:lpstr>
    </vt:vector>
  </TitlesOfParts>
  <Company>Junta de Planificación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Díaz Marrero</dc:creator>
  <cp:lastModifiedBy>Julio C. Hernández Correa</cp:lastModifiedBy>
  <cp:lastPrinted>2003-02-27T19:16:26Z</cp:lastPrinted>
  <dcterms:created xsi:type="dcterms:W3CDTF">1998-10-16T12:17:32Z</dcterms:created>
  <dcterms:modified xsi:type="dcterms:W3CDTF">2013-09-24T13:21:01Z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