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ez_m\AppData\Local\Microsoft\Windows\INetCache\Content.Outlook\LEL1V6WC\"/>
    </mc:Choice>
  </mc:AlternateContent>
  <xr:revisionPtr revIDLastSave="0" documentId="13_ncr:1_{3173A0C7-8DFE-4BDE-9B6A-F4721EC7DDE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yecciones Económicas " sheetId="21" r:id="rId1"/>
    <sheet name="Instrucciones -Instructions" sheetId="22" r:id="rId2"/>
    <sheet name="Índice-Index" sheetId="20" r:id="rId3"/>
    <sheet name="Tablas-Table" sheetId="19" r:id="rId4"/>
  </sheets>
  <externalReferences>
    <externalReference r:id="rId5"/>
  </externalReferences>
  <definedNames>
    <definedName name="_xlnm.Print_Area" localSheetId="3">'Tablas-Table'!$A$1:$L$141</definedName>
    <definedName name="Tabla1">'Tablas-Table'!$B$2:$L$33</definedName>
    <definedName name="Tabla2">'Tablas-Table'!$B$38:$L$69</definedName>
    <definedName name="Tabla3">'Tablas-Table'!$B$74:$L$105</definedName>
    <definedName name="Tabla4">'Tablas-Table'!$B$110:$L$141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4" i="19" l="1"/>
  <c r="J134" i="19"/>
  <c r="I134" i="19"/>
  <c r="H134" i="19"/>
  <c r="G134" i="19"/>
  <c r="F134" i="19"/>
  <c r="E134" i="19"/>
  <c r="D134" i="19"/>
  <c r="K131" i="19"/>
  <c r="J131" i="19"/>
  <c r="I131" i="19"/>
  <c r="H131" i="19"/>
  <c r="G131" i="19"/>
  <c r="F131" i="19"/>
  <c r="E131" i="19"/>
  <c r="D131" i="19"/>
  <c r="K128" i="19"/>
  <c r="J128" i="19"/>
  <c r="I128" i="19"/>
  <c r="H128" i="19"/>
  <c r="G128" i="19"/>
  <c r="F128" i="19"/>
  <c r="E128" i="19"/>
  <c r="D128" i="19"/>
  <c r="K125" i="19"/>
  <c r="J125" i="19"/>
  <c r="I125" i="19"/>
  <c r="H125" i="19"/>
  <c r="G125" i="19"/>
  <c r="F125" i="19"/>
  <c r="E125" i="19"/>
  <c r="D125" i="19"/>
  <c r="K122" i="19"/>
  <c r="J122" i="19"/>
  <c r="I122" i="19"/>
  <c r="H122" i="19"/>
  <c r="G122" i="19"/>
  <c r="F122" i="19"/>
  <c r="D122" i="19"/>
  <c r="E122" i="19"/>
  <c r="K62" i="19"/>
  <c r="J62" i="19"/>
  <c r="I62" i="19"/>
  <c r="K59" i="19"/>
  <c r="J59" i="19"/>
  <c r="I59" i="19"/>
  <c r="K56" i="19"/>
  <c r="J56" i="19"/>
  <c r="I56" i="19"/>
  <c r="K53" i="19"/>
  <c r="J53" i="19"/>
  <c r="I53" i="19"/>
  <c r="K50" i="19"/>
  <c r="J50" i="19"/>
  <c r="I50" i="19"/>
  <c r="E26" i="19" l="1"/>
  <c r="D26" i="19"/>
  <c r="D62" i="19" s="1"/>
  <c r="E23" i="19"/>
  <c r="D23" i="19"/>
  <c r="D59" i="19" s="1"/>
  <c r="E20" i="19"/>
  <c r="D20" i="19"/>
  <c r="E17" i="19"/>
  <c r="D17" i="19"/>
  <c r="E14" i="19"/>
  <c r="D14" i="19"/>
  <c r="D53" i="19" l="1"/>
  <c r="D56" i="19"/>
  <c r="D50" i="19"/>
  <c r="E59" i="19"/>
  <c r="G59" i="19"/>
  <c r="H59" i="19"/>
  <c r="F59" i="19"/>
  <c r="H56" i="19"/>
  <c r="E56" i="19"/>
  <c r="G56" i="19"/>
  <c r="F56" i="19"/>
  <c r="F53" i="19"/>
  <c r="E53" i="19"/>
  <c r="G53" i="19"/>
  <c r="H53" i="19"/>
  <c r="F50" i="19"/>
  <c r="E50" i="19"/>
  <c r="H50" i="19"/>
  <c r="G50" i="19"/>
  <c r="G62" i="19"/>
  <c r="H62" i="19"/>
  <c r="F62" i="19"/>
  <c r="E62" i="19"/>
</calcChain>
</file>

<file path=xl/sharedStrings.xml><?xml version="1.0" encoding="utf-8"?>
<sst xmlns="http://schemas.openxmlformats.org/spreadsheetml/2006/main" count="227" uniqueCount="71">
  <si>
    <t xml:space="preserve">                                                                                                                                                                                            </t>
  </si>
  <si>
    <t>VARIABLES MACROECONOMICAS SELECCIONADAS: AÑOS FISCALES</t>
  </si>
  <si>
    <t>SELECTED MACROECONOMIC VARIABLES: FISCAL YEARS</t>
  </si>
  <si>
    <t>(EN MILLONES DE DOLARES - IN MILLIONS OF DOLLARS)</t>
  </si>
  <si>
    <t>A PRECIOS CONSTANTES 1954 = 100 - CONSTANT PRICES 1954 = 100</t>
  </si>
  <si>
    <t>P R O Y E C C I O N E S - F O R E C A S T S</t>
  </si>
  <si>
    <t>PESIMISTA</t>
  </si>
  <si>
    <t>BASE</t>
  </si>
  <si>
    <t>OPTIMISTA</t>
  </si>
  <si>
    <t>VARIABLES</t>
  </si>
  <si>
    <t>2018r</t>
  </si>
  <si>
    <t>2019r</t>
  </si>
  <si>
    <t>2020p</t>
  </si>
  <si>
    <t>PESSIMISTIC</t>
  </si>
  <si>
    <t>OPTIMISTIC</t>
  </si>
  <si>
    <t>PRODUCTO BRUTO</t>
  </si>
  <si>
    <t>GROSS PRODUCT</t>
  </si>
  <si>
    <t>GASTOS DE CONSUMO</t>
  </si>
  <si>
    <t>PERSONAL CONSUMPTION</t>
  </si>
  <si>
    <t>PERSONAL</t>
  </si>
  <si>
    <t>EXPENDITURES</t>
  </si>
  <si>
    <t>INVERSION EN</t>
  </si>
  <si>
    <t>CONSTRUCTION</t>
  </si>
  <si>
    <t>CONSTRUCCION</t>
  </si>
  <si>
    <t>INVESTMENT</t>
  </si>
  <si>
    <t xml:space="preserve">INVERSION EN </t>
  </si>
  <si>
    <t xml:space="preserve">MACHINERY AND </t>
  </si>
  <si>
    <t>MAQUINARIA Y EQUIPO</t>
  </si>
  <si>
    <t>EQUIPMENT INVESTMENT</t>
  </si>
  <si>
    <t>GASTOS DE</t>
  </si>
  <si>
    <t>GOVERNMENT CONSUMPTION</t>
  </si>
  <si>
    <t>CONSUMO DEL GOBIERNO</t>
  </si>
  <si>
    <t>r  - CIFRAS REVISADAS.</t>
  </si>
  <si>
    <t>r  -  REVISED FIGURES.</t>
  </si>
  <si>
    <t>P - CIFRAS PRELIMINARES.</t>
  </si>
  <si>
    <t>P -  PRELIMINARY FIGURES.</t>
  </si>
  <si>
    <t xml:space="preserve">FUENTE: JUNTA DE PLANIFICACION DE PUERTO RICO,  PROGRAMA DE PLANIFICACION ECONOMICA Y SOCIAL,  </t>
  </si>
  <si>
    <t>SOURCE: PUERTO RICO PLANNING BOARD, PROGRAM OF ECONOMIC AND SOCIAL PLANNING,</t>
  </si>
  <si>
    <t xml:space="preserve">                  SUBPROGRAMA DE ANALISIS SOCIAL, MODELOS Y PROYECCIONES.      </t>
  </si>
  <si>
    <t xml:space="preserve">                  SUBPROGRAM OF SOCIAL ANALYSIS, MODELS AND PROJECTIONS.</t>
  </si>
  <si>
    <t>TASAS DE CRECIMIENTO ANUAL DE VARIABLES MACROECONOMICAS SELECCIONADAS</t>
  </si>
  <si>
    <t>GROWTH ANNUAL  RATES OF SELECTED MACROECONOMIC VARIABLES</t>
  </si>
  <si>
    <t>(AÑOS FISCALES -FISCAL YEARS)</t>
  </si>
  <si>
    <t>A PRECIOS CORRIENTES - CURRENT PRICES</t>
  </si>
  <si>
    <t>TASAS  DE CRECIMIENTO ANUAL  DE VARIABLES MACROECONOMICAS SELECCIONADAS</t>
  </si>
  <si>
    <t>GROWTH ANNUAL RATES OF SELECTED MACROECONOMIC VARIABLES</t>
  </si>
  <si>
    <t xml:space="preserve">A PRECIOS CORRIENTES CURRENT PRICES </t>
  </si>
  <si>
    <t>Tabla 1 -  Table 1</t>
  </si>
  <si>
    <t>Tabla 2 - Table 2</t>
  </si>
  <si>
    <t>Tabla 4 - Table 4</t>
  </si>
  <si>
    <t>Tabla 3 -  Table 3</t>
  </si>
  <si>
    <t>(EN MILLONES DE DÓLARES - IN MILLIONS OF DOLLARS)</t>
  </si>
  <si>
    <t>VARIABLES MACROECÓNOMICAS SELECCIONADAS: AÑOS FISCALES</t>
  </si>
  <si>
    <t>INVERSIÓN EN</t>
  </si>
  <si>
    <t xml:space="preserve">INVERSIÓN EN </t>
  </si>
  <si>
    <t>CONSTRUCCIÓN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</si>
  <si>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</si>
  <si>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</si>
  <si>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</si>
  <si>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</si>
  <si>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</si>
  <si>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menú que  le llevará a la tabla correspondiente.</t>
  </si>
  <si>
    <t>To access an specific table:</t>
  </si>
  <si>
    <t>1.  Browse using the tabs.</t>
  </si>
  <si>
    <t>2.  Click on the links on this menu.</t>
  </si>
  <si>
    <t>Esta página contiene las tablas de Proyecciones de las Variables Macroeconómicas de Puerto Rico 2021 y 2022.</t>
  </si>
  <si>
    <t>Si tiene dudas, por favor oprima la pestaña titulada "Proyecciones Económicas", dónde encontrará información de las personas que le pueden ayudar.</t>
  </si>
  <si>
    <t>This workbook has the tables from the Macroeconomic Forecast for Puerto Rico Fiscal Years 2021 and 2022.</t>
  </si>
  <si>
    <t>Índice-Index</t>
  </si>
  <si>
    <t>For assistance, please click on the tab called "Proyecciones Económicas" for subject matter experts contact information.</t>
  </si>
  <si>
    <t xml:space="preserve">ENGLISH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</si>
</sst>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#,##0.0"/>
    <numFmt numFmtId="167" formatCode="#,##0.0_);\(#,##0.0\)"/>
    <numFmt numFmtId="168" formatCode="0.0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Montserrat"/>
    </font>
    <font>
      <sz val="10"/>
      <name val="Arial"/>
      <family val="2"/>
    </font>
    <font>
      <sz val="11"/>
      <color theme="1"/>
      <name val="Montserrat"/>
    </font>
    <font>
      <sz val="14"/>
      <color theme="1"/>
      <name val="Montserrat"/>
    </font>
    <font>
      <b/>
      <sz val="14"/>
      <name val="Montserrat"/>
    </font>
    <font>
      <sz val="12"/>
      <name val="Montserrat"/>
    </font>
    <font>
      <sz val="14"/>
      <name val="Montserrat"/>
    </font>
    <font>
      <b/>
      <sz val="18"/>
      <name val="Montserrat"/>
    </font>
    <font>
      <b/>
      <sz val="24"/>
      <name val="Montserrat"/>
    </font>
    <font>
      <sz val="10"/>
      <name val="Montserrat"/>
    </font>
    <font>
      <sz val="8"/>
      <name val="Montserrat"/>
    </font>
    <font>
      <b/>
      <sz val="10"/>
      <name val="Montserrat"/>
    </font>
    <font>
      <sz val="12"/>
      <color indexed="8"/>
      <name val="Montserrat"/>
    </font>
    <font>
      <sz val="6"/>
      <name val="Montserrat"/>
    </font>
    <font>
      <b/>
      <sz val="10"/>
      <color rgb="FFF2F2F2"/>
      <name val="Montserrat"/>
    </font>
    <font>
      <u/>
      <sz val="11"/>
      <color theme="10"/>
      <name val="Calibri"/>
      <family val="2"/>
      <scheme val="minor"/>
    </font>
    <font>
      <b/>
      <sz val="12"/>
      <color theme="1"/>
      <name val="Montserrat"/>
    </font>
    <font>
      <b/>
      <sz val="12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0"/>
      <color theme="0"/>
      <name val="Montserrat"/>
    </font>
    <font>
      <b/>
      <sz val="9"/>
      <name val="Montserrat"/>
    </font>
    <font>
      <sz val="9"/>
      <name val="Montserrat"/>
    </font>
    <font>
      <sz val="9"/>
      <color theme="1"/>
      <name val="Montserrat"/>
    </font>
    <font>
      <b/>
      <sz val="16"/>
      <color theme="1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u/>
      <sz val="11"/>
      <color theme="1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1FA8B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1FA8B6"/>
        <bgColor indexed="9"/>
      </patternFill>
    </fill>
    <fill>
      <patternFill patternType="solid">
        <fgColor rgb="FFF4F9F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Continuous" vertical="center" wrapText="1"/>
    </xf>
    <xf numFmtId="0" fontId="7" fillId="3" borderId="0" xfId="0" applyFont="1" applyFill="1" applyBorder="1" applyAlignment="1">
      <alignment horizontal="centerContinuous" vertical="center" wrapText="1"/>
    </xf>
    <xf numFmtId="0" fontId="7" fillId="0" borderId="0" xfId="0" applyFont="1" applyBorder="1" applyAlignment="1">
      <alignment horizontal="centerContinuous" vertical="center" wrapText="1"/>
    </xf>
    <xf numFmtId="0" fontId="10" fillId="0" borderId="0" xfId="0" applyFont="1" applyBorder="1" applyAlignment="1">
      <alignment horizontal="centerContinuous" vertical="center" wrapText="1"/>
    </xf>
    <xf numFmtId="0" fontId="9" fillId="0" borderId="0" xfId="0" applyFont="1" applyBorder="1" applyAlignment="1">
      <alignment horizontal="centerContinuous" vertical="center" wrapText="1"/>
    </xf>
    <xf numFmtId="0" fontId="1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Continuous" vertical="center" wrapText="1"/>
    </xf>
    <xf numFmtId="0" fontId="8" fillId="0" borderId="0" xfId="0" applyFont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horizontal="centerContinuous" vertical="center" wrapText="1"/>
    </xf>
    <xf numFmtId="0" fontId="7" fillId="3" borderId="1" xfId="0" applyFont="1" applyFill="1" applyBorder="1" applyAlignment="1">
      <alignment horizontal="centerContinuous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8" fillId="0" borderId="0" xfId="0" applyFont="1"/>
    <xf numFmtId="0" fontId="23" fillId="3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11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centerContinuous" vertical="center" wrapText="1"/>
    </xf>
    <xf numFmtId="0" fontId="11" fillId="0" borderId="0" xfId="0" applyFont="1" applyBorder="1" applyAlignment="1">
      <alignment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7" fontId="19" fillId="0" borderId="0" xfId="1" applyNumberFormat="1" applyFont="1" applyBorder="1" applyAlignment="1">
      <alignment horizontal="center" vertical="center"/>
    </xf>
    <xf numFmtId="167" fontId="19" fillId="0" borderId="6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66" fontId="13" fillId="0" borderId="2" xfId="0" applyNumberFormat="1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8" fontId="19" fillId="0" borderId="4" xfId="0" applyNumberFormat="1" applyFont="1" applyBorder="1" applyAlignment="1">
      <alignment horizontal="center" vertical="center"/>
    </xf>
    <xf numFmtId="168" fontId="19" fillId="0" borderId="0" xfId="0" applyNumberFormat="1" applyFont="1" applyBorder="1" applyAlignment="1">
      <alignment horizontal="center" vertical="center"/>
    </xf>
    <xf numFmtId="168" fontId="19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6" fontId="13" fillId="0" borderId="3" xfId="0" applyNumberFormat="1" applyFont="1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166" fontId="13" fillId="0" borderId="6" xfId="0" applyNumberFormat="1" applyFont="1" applyBorder="1" applyAlignment="1">
      <alignment horizontal="center" vertical="center"/>
    </xf>
    <xf numFmtId="167" fontId="13" fillId="0" borderId="0" xfId="1" applyNumberFormat="1" applyFont="1" applyBorder="1" applyAlignment="1">
      <alignment horizontal="center" vertical="center"/>
    </xf>
    <xf numFmtId="167" fontId="13" fillId="0" borderId="6" xfId="1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0" fillId="6" borderId="0" xfId="0" applyFill="1"/>
    <xf numFmtId="0" fontId="6" fillId="6" borderId="0" xfId="1" applyNumberFormat="1" applyFont="1" applyFill="1" applyBorder="1" applyAlignment="1" applyProtection="1">
      <alignment vertical="center"/>
    </xf>
    <xf numFmtId="0" fontId="7" fillId="6" borderId="0" xfId="1" applyNumberFormat="1" applyFont="1" applyFill="1" applyBorder="1" applyAlignment="1" applyProtection="1"/>
    <xf numFmtId="0" fontId="2" fillId="6" borderId="0" xfId="0" applyFont="1" applyFill="1"/>
    <xf numFmtId="0" fontId="19" fillId="6" borderId="0" xfId="1" applyNumberFormat="1" applyFont="1" applyFill="1" applyBorder="1" applyAlignment="1" applyProtection="1"/>
    <xf numFmtId="0" fontId="27" fillId="6" borderId="0" xfId="0" applyFont="1" applyFill="1"/>
    <xf numFmtId="0" fontId="28" fillId="6" borderId="0" xfId="0" applyFont="1" applyFill="1"/>
    <xf numFmtId="0" fontId="17" fillId="0" borderId="0" xfId="13" quotePrefix="1" applyFill="1" applyBorder="1" applyAlignment="1">
      <alignment horizontal="center" vertical="center"/>
    </xf>
    <xf numFmtId="0" fontId="29" fillId="3" borderId="1" xfId="13" applyFont="1" applyFill="1" applyBorder="1" applyAlignment="1">
      <alignment horizontal="left" vertical="center"/>
    </xf>
    <xf numFmtId="0" fontId="29" fillId="3" borderId="0" xfId="13" applyFont="1" applyFill="1" applyBorder="1" applyAlignment="1">
      <alignment horizontal="left" vertical="center"/>
    </xf>
    <xf numFmtId="0" fontId="29" fillId="3" borderId="1" xfId="13" applyFont="1" applyFill="1" applyBorder="1" applyAlignment="1">
      <alignment vertical="center"/>
    </xf>
    <xf numFmtId="0" fontId="29" fillId="3" borderId="0" xfId="13" applyFont="1" applyFill="1" applyBorder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</cellXfs>
  <cellStyles count="14">
    <cellStyle name="Comma" xfId="1" builtinId="3"/>
    <cellStyle name="Comma 2" xfId="3" xr:uid="{00000000-0005-0000-0000-000001000000}"/>
    <cellStyle name="Currency 2" xfId="5" xr:uid="{00000000-0005-0000-0000-000002000000}"/>
    <cellStyle name="Currency 3" xfId="4" xr:uid="{00000000-0005-0000-0000-000003000000}"/>
    <cellStyle name="Hyperlink" xfId="13" builtinId="8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12" xr:uid="{00000000-0005-0000-0000-000009000000}"/>
    <cellStyle name="Normal 6" xfId="2" xr:uid="{00000000-0005-0000-0000-00000A000000}"/>
    <cellStyle name="Percent 2" xfId="10" xr:uid="{00000000-0005-0000-0000-00000B000000}"/>
    <cellStyle name="Percent 3" xfId="11" xr:uid="{00000000-0005-0000-0000-00000C000000}"/>
    <cellStyle name="Percent 4" xfId="9" xr:uid="{00000000-0005-0000-0000-00000D000000}"/>
  </cellStyles>
  <dxfs count="0"/>
  <tableStyles count="0" defaultTableStyle="TableStyleMedium2" defaultPivotStyle="PivotStyleLight16"/>
  <colors>
    <mruColors>
      <color rgb="FF00EEE8"/>
      <color rgb="FF00B4B0"/>
      <color rgb="FF69FFFB"/>
      <color rgb="FFBCCCC0"/>
      <color rgb="FFF2F2F2"/>
      <color rgb="FF1FA8B6"/>
      <color rgb="FF819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1</xdr:row>
      <xdr:rowOff>68580</xdr:rowOff>
    </xdr:from>
    <xdr:to>
      <xdr:col>6</xdr:col>
      <xdr:colOff>208280</xdr:colOff>
      <xdr:row>14</xdr:row>
      <xdr:rowOff>91440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478B5F4D-9E5D-41EB-8504-837AD3B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167640"/>
          <a:ext cx="3606800" cy="240030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14</xdr:row>
      <xdr:rowOff>167640</xdr:rowOff>
    </xdr:from>
    <xdr:to>
      <xdr:col>4</xdr:col>
      <xdr:colOff>446904</xdr:colOff>
      <xdr:row>24</xdr:row>
      <xdr:rowOff>44047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C564D9-07FE-4C6A-851B-BAC1C8C5A72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" y="2773680"/>
          <a:ext cx="2001384" cy="1705207"/>
        </a:xfrm>
        <a:prstGeom prst="rect">
          <a:avLst/>
        </a:prstGeom>
      </xdr:spPr>
    </xdr:pic>
    <xdr:clientData/>
  </xdr:twoCellAnchor>
  <xdr:twoCellAnchor>
    <xdr:from>
      <xdr:col>5</xdr:col>
      <xdr:colOff>388620</xdr:colOff>
      <xdr:row>1</xdr:row>
      <xdr:rowOff>15239</xdr:rowOff>
    </xdr:from>
    <xdr:to>
      <xdr:col>16</xdr:col>
      <xdr:colOff>26894</xdr:colOff>
      <xdr:row>48</xdr:row>
      <xdr:rowOff>143435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C709C43-9350-4CEF-9C96-38A12C1C4FED}"/>
            </a:ext>
          </a:extLst>
        </xdr:cNvPr>
        <xdr:cNvSpPr txBox="1"/>
      </xdr:nvSpPr>
      <xdr:spPr>
        <a:xfrm>
          <a:off x="3436620" y="113851"/>
          <a:ext cx="6343874" cy="8689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PROYECCIONES DE LAS VARIABLES MACROECONÓMICAS 2021 Y 2022 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MACROECONOMIC FORECAST FOR 2021 AND 2022</a:t>
          </a:r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30 de marzo de 2021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March 30, 2021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Manuel A.G. Hidalgo Rivera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 Designado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Miriam N. García Velázquez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garcia_my@jp.pr.gov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Social, Modelos y Proyecciones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Maggie Pérez Guzmán</a:t>
          </a:r>
          <a:endParaRPr lang="en-US" sz="1200">
            <a:effectLst/>
            <a:latin typeface="Montserrat" panose="00000500000000000000" pitchFamily="2" charset="0"/>
          </a:endParaRPr>
        </a:p>
        <a:p>
          <a:pPr algn="ctr"/>
          <a:r>
            <a:rPr lang="en-US" sz="12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perez_m@jp.pr.gov</a:t>
          </a:r>
          <a:endParaRPr lang="en-US" sz="1200">
            <a:effectLst/>
            <a:latin typeface="Montserrat" panose="00000500000000000000" pitchFamily="2" charset="0"/>
          </a:endParaRPr>
        </a:p>
        <a:p>
          <a:pPr algn="ctr"/>
          <a:r>
            <a:rPr lang="en-US" sz="12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Directora</a:t>
          </a:r>
          <a:endParaRPr lang="en-US" sz="1200">
            <a:effectLst/>
            <a:latin typeface="Montserrat" panose="00000500000000000000" pitchFamily="2" charset="0"/>
          </a:endParaRPr>
        </a:p>
        <a:p>
          <a:pPr algn="ctr"/>
          <a:r>
            <a:rPr lang="en-US" sz="12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Subprograma de Análisis Económico</a:t>
          </a:r>
          <a:endParaRPr lang="en-US" sz="1200">
            <a:effectLst/>
            <a:latin typeface="Montserrat" panose="00000500000000000000" pitchFamily="2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Grupo de Trabajo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Unidad de Proyecciones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Nelson D. López Esquerdo</a:t>
          </a: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Evelyn Ortiz Maldonado</a:t>
          </a: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Ronald Irizarry Velázquez</a:t>
          </a: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Elda I. Parés Rosado</a:t>
          </a: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Luis E. Avilés Rivera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1\Tables%20for%20PR%20Projections%202020-2031%20con%20escen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Bonitas"/>
      <sheetName val="Introduction -- Read Me"/>
      <sheetName val="Published Table"/>
      <sheetName val="T1 Summary"/>
      <sheetName val="Table 2 Pop, labor &amp; employ "/>
      <sheetName val="T3  Share % GNP"/>
      <sheetName val="T4  Real GNP"/>
      <sheetName val="T5  Index % GNP"/>
      <sheetName val="T6  PriceIndex GNP"/>
      <sheetName val="T7  Nom GNP"/>
      <sheetName val="T8 Share % N Income"/>
      <sheetName val="T9 N Imcome "/>
      <sheetName val="T10 Share % N &amp; P Income "/>
      <sheetName val="T11 N &amp; P Income"/>
      <sheetName val="T12 Share % GDP"/>
      <sheetName val="T13 Real GDP"/>
      <sheetName val="T14Index % GDP"/>
      <sheetName val="T15 PriceIndex GDP"/>
      <sheetName val="T16 Nominal 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R4">
            <v>6292.2</v>
          </cell>
          <cell r="V4">
            <v>5831.2637045500333</v>
          </cell>
          <cell r="W4">
            <v>5643.8813597918324</v>
          </cell>
        </row>
        <row r="6">
          <cell r="V6">
            <v>9362.65</v>
          </cell>
          <cell r="W6">
            <v>8484.4239999999991</v>
          </cell>
        </row>
        <row r="11">
          <cell r="V11">
            <v>1721.5360000000001</v>
          </cell>
          <cell r="W11">
            <v>1716.9670030596481</v>
          </cell>
        </row>
        <row r="19">
          <cell r="V19">
            <v>709.44399999999996</v>
          </cell>
          <cell r="W19">
            <v>444.673</v>
          </cell>
        </row>
        <row r="26">
          <cell r="V26">
            <v>1386.0600000000002</v>
          </cell>
          <cell r="W26">
            <v>1186.798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EEE8"/>
  </sheetPr>
  <dimension ref="G1:P3"/>
  <sheetViews>
    <sheetView tabSelected="1" zoomScale="85" zoomScaleNormal="85" workbookViewId="0">
      <selection activeCell="U43" sqref="U43"/>
    </sheetView>
  </sheetViews>
  <sheetFormatPr defaultColWidth="8.88671875" defaultRowHeight="14.4" x14ac:dyDescent="0.3"/>
  <cols>
    <col min="1" max="16384" width="8.88671875" style="76"/>
  </cols>
  <sheetData>
    <row r="1" spans="7:16" ht="7.95" customHeight="1" x14ac:dyDescent="0.3"/>
    <row r="2" spans="7:16" ht="14.4" customHeight="1" x14ac:dyDescent="0.3">
      <c r="G2" s="88" t="s">
        <v>56</v>
      </c>
      <c r="H2" s="88"/>
      <c r="I2" s="88"/>
      <c r="J2" s="88"/>
      <c r="K2" s="88"/>
      <c r="L2" s="88"/>
      <c r="M2" s="88"/>
      <c r="N2" s="88"/>
      <c r="O2" s="88"/>
      <c r="P2" s="88"/>
    </row>
    <row r="3" spans="7:16" ht="24.6" customHeight="1" x14ac:dyDescent="0.3">
      <c r="G3" s="88"/>
      <c r="H3" s="88"/>
      <c r="I3" s="88"/>
      <c r="J3" s="88"/>
      <c r="K3" s="88"/>
      <c r="L3" s="88"/>
      <c r="M3" s="88"/>
      <c r="N3" s="88"/>
      <c r="O3" s="88"/>
      <c r="P3" s="88"/>
    </row>
  </sheetData>
  <mergeCells count="1">
    <mergeCell ref="G2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zoomScale="150" zoomScaleNormal="150" workbookViewId="0">
      <selection activeCell="A13" sqref="A13"/>
    </sheetView>
  </sheetViews>
  <sheetFormatPr defaultColWidth="8.88671875" defaultRowHeight="18" x14ac:dyDescent="0.4"/>
  <cols>
    <col min="1" max="16384" width="8.88671875" style="79"/>
  </cols>
  <sheetData>
    <row r="1" spans="1:6" ht="21.6" x14ac:dyDescent="0.4">
      <c r="A1" s="77" t="s">
        <v>57</v>
      </c>
      <c r="B1" s="78"/>
    </row>
    <row r="2" spans="1:6" x14ac:dyDescent="0.4">
      <c r="A2" s="78"/>
      <c r="B2" s="78"/>
    </row>
    <row r="3" spans="1:6" x14ac:dyDescent="0.4">
      <c r="A3" s="80" t="s">
        <v>58</v>
      </c>
      <c r="B3" s="78"/>
    </row>
    <row r="4" spans="1:6" x14ac:dyDescent="0.4">
      <c r="A4" s="78" t="s">
        <v>65</v>
      </c>
      <c r="B4" s="78"/>
    </row>
    <row r="5" spans="1:6" x14ac:dyDescent="0.4">
      <c r="A5" s="78" t="s">
        <v>59</v>
      </c>
      <c r="B5" s="78"/>
    </row>
    <row r="6" spans="1:6" x14ac:dyDescent="0.4">
      <c r="A6" s="78"/>
      <c r="B6" s="78"/>
    </row>
    <row r="7" spans="1:6" x14ac:dyDescent="0.4">
      <c r="A7" s="78" t="s">
        <v>60</v>
      </c>
      <c r="B7" s="78"/>
    </row>
    <row r="8" spans="1:6" x14ac:dyDescent="0.4">
      <c r="A8" s="78" t="s">
        <v>61</v>
      </c>
      <c r="B8" s="78"/>
    </row>
    <row r="10" spans="1:6" x14ac:dyDescent="0.4">
      <c r="A10" s="81" t="s">
        <v>66</v>
      </c>
      <c r="B10" s="82"/>
      <c r="C10" s="82"/>
      <c r="D10" s="82"/>
      <c r="E10" s="82"/>
      <c r="F10" s="82"/>
    </row>
    <row r="12" spans="1:6" x14ac:dyDescent="0.4">
      <c r="A12" s="80" t="s">
        <v>70</v>
      </c>
    </row>
    <row r="13" spans="1:6" x14ac:dyDescent="0.4">
      <c r="A13" s="78" t="s">
        <v>67</v>
      </c>
    </row>
    <row r="14" spans="1:6" x14ac:dyDescent="0.4">
      <c r="A14" s="78" t="s">
        <v>62</v>
      </c>
    </row>
    <row r="15" spans="1:6" x14ac:dyDescent="0.4">
      <c r="A15" s="78"/>
    </row>
    <row r="16" spans="1:6" x14ac:dyDescent="0.4">
      <c r="A16" s="78" t="s">
        <v>63</v>
      </c>
    </row>
    <row r="17" spans="1:4" x14ac:dyDescent="0.4">
      <c r="A17" s="78" t="s">
        <v>64</v>
      </c>
    </row>
    <row r="19" spans="1:4" x14ac:dyDescent="0.4">
      <c r="A19" s="81" t="s">
        <v>69</v>
      </c>
      <c r="B19" s="81"/>
      <c r="C19" s="81"/>
      <c r="D19" s="81"/>
    </row>
    <row r="20" spans="1:4" x14ac:dyDescent="0.4">
      <c r="A20" s="81"/>
      <c r="B20" s="81"/>
      <c r="C20" s="81"/>
      <c r="D20" s="81"/>
    </row>
    <row r="21" spans="1:4" x14ac:dyDescent="0.4">
      <c r="A21" s="81"/>
      <c r="B21" s="81"/>
      <c r="C21" s="81"/>
      <c r="D21" s="8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F16"/>
  <sheetViews>
    <sheetView workbookViewId="0">
      <selection activeCell="A3" sqref="A3"/>
    </sheetView>
  </sheetViews>
  <sheetFormatPr defaultColWidth="8.88671875" defaultRowHeight="18" x14ac:dyDescent="0.4"/>
  <cols>
    <col min="1" max="1" width="122.88671875" style="23" bestFit="1" customWidth="1"/>
    <col min="2" max="16384" width="8.88671875" style="23"/>
  </cols>
  <sheetData>
    <row r="2" spans="1:6" ht="18.600000000000001" thickBot="1" x14ac:dyDescent="0.45">
      <c r="A2" s="21" t="s">
        <v>47</v>
      </c>
      <c r="B2" s="22"/>
      <c r="C2" s="22"/>
      <c r="D2" s="22"/>
      <c r="E2" s="22"/>
      <c r="F2" s="22"/>
    </row>
    <row r="3" spans="1:6" x14ac:dyDescent="0.4">
      <c r="A3" s="84" t="s">
        <v>1</v>
      </c>
    </row>
    <row r="4" spans="1:6" x14ac:dyDescent="0.4">
      <c r="A4" s="85" t="s">
        <v>2</v>
      </c>
    </row>
    <row r="6" spans="1:6" ht="18.600000000000001" thickBot="1" x14ac:dyDescent="0.45">
      <c r="A6" s="21" t="s">
        <v>48</v>
      </c>
    </row>
    <row r="7" spans="1:6" x14ac:dyDescent="0.4">
      <c r="A7" s="84" t="s">
        <v>40</v>
      </c>
    </row>
    <row r="8" spans="1:6" x14ac:dyDescent="0.4">
      <c r="A8" s="85" t="s">
        <v>41</v>
      </c>
    </row>
    <row r="10" spans="1:6" ht="18.600000000000001" thickBot="1" x14ac:dyDescent="0.45">
      <c r="A10" s="21" t="s">
        <v>50</v>
      </c>
    </row>
    <row r="11" spans="1:6" x14ac:dyDescent="0.4">
      <c r="A11" s="86" t="s">
        <v>1</v>
      </c>
    </row>
    <row r="12" spans="1:6" x14ac:dyDescent="0.4">
      <c r="A12" s="87" t="s">
        <v>2</v>
      </c>
    </row>
    <row r="14" spans="1:6" ht="18.600000000000001" thickBot="1" x14ac:dyDescent="0.45">
      <c r="A14" s="21" t="s">
        <v>49</v>
      </c>
    </row>
    <row r="15" spans="1:6" x14ac:dyDescent="0.4">
      <c r="A15" s="84" t="s">
        <v>44</v>
      </c>
    </row>
    <row r="16" spans="1:6" x14ac:dyDescent="0.4">
      <c r="A16" s="85" t="s">
        <v>45</v>
      </c>
    </row>
  </sheetData>
  <hyperlinks>
    <hyperlink ref="A12" location="Tabla3" display="SELECTED MACROECONOMIC VARIABLES: FISCAL YEARS" xr:uid="{00000000-0004-0000-0200-000000000000}"/>
    <hyperlink ref="A11" location="Tabla3" display="VARIABLES MACROECONOMICAS SELECCIONADAS: AÑOS FISCALES" xr:uid="{00000000-0004-0000-0200-000001000000}"/>
    <hyperlink ref="A8" location="Tabla2" display="GROWTH ANNUAL  RATES OF SELECTED MACROECONOMIC VARIABLES" xr:uid="{00000000-0004-0000-0200-000002000000}"/>
    <hyperlink ref="A7" location="Tabla2" display="TASAS DE CRECIMIENTO ANUAL DE VARIABLES MACROECONOMICAS SELECCIONADAS" xr:uid="{00000000-0004-0000-0200-000003000000}"/>
    <hyperlink ref="A15" location="Tabla4" display="TASAS  DE CRECIMIENTO ANUAL  DE VARIABLES MACROECONOMICAS SELECCIONADAS" xr:uid="{00000000-0004-0000-0200-000004000000}"/>
    <hyperlink ref="A16" location="Tabla4" display="GROWTH ANNUAL RATES OF SELECTED MACROECONOMIC VARIABLES" xr:uid="{00000000-0004-0000-0200-000005000000}"/>
    <hyperlink ref="A3" location="Tabla1" display="VARIABLES MACROECONOMICAS SELECCIONADAS: AÑOS FISCALES" xr:uid="{00000000-0004-0000-0200-000006000000}"/>
    <hyperlink ref="A4" location="Tabla1" display="SELECTED MACROECONOMIC VARIABLES: FISCAL YEARS" xr:uid="{00000000-0004-0000-0200-000007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B1:AD141"/>
  <sheetViews>
    <sheetView showGridLines="0" zoomScale="76" zoomScaleNormal="76" zoomScaleSheetLayoutView="90" workbookViewId="0">
      <selection activeCell="B2" sqref="B2:L33"/>
    </sheetView>
  </sheetViews>
  <sheetFormatPr defaultColWidth="11.109375" defaultRowHeight="18" x14ac:dyDescent="0.3"/>
  <cols>
    <col min="1" max="1" width="4.33203125" style="15" customWidth="1"/>
    <col min="2" max="2" width="28.6640625" style="27" customWidth="1"/>
    <col min="3" max="4" width="12.6640625" style="15" customWidth="1"/>
    <col min="5" max="5" width="14.44140625" style="15" customWidth="1"/>
    <col min="6" max="11" width="15.6640625" style="15" customWidth="1"/>
    <col min="12" max="12" width="31" style="15" bestFit="1" customWidth="1"/>
    <col min="13" max="16" width="11.109375" style="15"/>
    <col min="17" max="17" width="36.33203125" style="15" customWidth="1"/>
    <col min="18" max="23" width="11.109375" style="15"/>
    <col min="24" max="24" width="0" style="15" hidden="1" customWidth="1"/>
    <col min="25" max="25" width="11.109375" style="15"/>
    <col min="26" max="27" width="0" style="15" hidden="1" customWidth="1"/>
    <col min="28" max="28" width="11.109375" style="15"/>
    <col min="29" max="29" width="0" style="15" hidden="1" customWidth="1"/>
    <col min="30" max="16384" width="11.109375" style="15"/>
  </cols>
  <sheetData>
    <row r="1" spans="2:30" ht="10.35" customHeight="1" x14ac:dyDescent="0.3">
      <c r="B1" s="27" t="s">
        <v>0</v>
      </c>
    </row>
    <row r="2" spans="2:30" ht="18" customHeight="1" thickBot="1" x14ac:dyDescent="0.35">
      <c r="B2" s="1" t="s">
        <v>47</v>
      </c>
      <c r="C2" s="28"/>
      <c r="D2" s="28"/>
      <c r="E2" s="28"/>
      <c r="F2" s="28"/>
      <c r="G2" s="28"/>
      <c r="H2" s="28"/>
      <c r="I2" s="28"/>
      <c r="J2" s="28"/>
      <c r="K2" s="28"/>
      <c r="L2" s="83" t="s">
        <v>68</v>
      </c>
    </row>
    <row r="3" spans="2:30" ht="21.6" x14ac:dyDescent="0.3">
      <c r="B3" s="19" t="s">
        <v>52</v>
      </c>
      <c r="C3" s="29"/>
      <c r="D3" s="29"/>
      <c r="E3" s="29"/>
      <c r="F3" s="29"/>
      <c r="G3" s="29"/>
      <c r="H3" s="29"/>
      <c r="I3" s="29"/>
      <c r="J3" s="29"/>
      <c r="K3" s="29"/>
      <c r="L3" s="29"/>
      <c r="Q3" s="3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2:30" ht="18" customHeight="1" x14ac:dyDescent="0.3">
      <c r="B4" s="20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Q4" s="8"/>
      <c r="R4" s="7"/>
      <c r="S4" s="7"/>
      <c r="T4" s="7"/>
      <c r="U4" s="7"/>
      <c r="V4" s="7"/>
      <c r="W4" s="9"/>
      <c r="X4" s="7"/>
      <c r="Y4" s="7"/>
      <c r="Z4" s="7"/>
      <c r="AA4" s="7"/>
      <c r="AB4" s="7"/>
      <c r="AC4" s="7"/>
    </row>
    <row r="5" spans="2:30" ht="18" customHeight="1" x14ac:dyDescent="0.3">
      <c r="B5" s="32"/>
      <c r="C5" s="5"/>
      <c r="D5" s="5"/>
      <c r="E5" s="5"/>
      <c r="F5" s="6"/>
      <c r="G5" s="6"/>
      <c r="H5" s="6"/>
      <c r="I5" s="6"/>
      <c r="J5" s="6"/>
      <c r="K5" s="6"/>
      <c r="L5" s="33"/>
      <c r="Q5" s="9"/>
      <c r="R5" s="7"/>
      <c r="S5" s="7"/>
      <c r="T5" s="7"/>
      <c r="U5" s="7"/>
      <c r="V5" s="7"/>
      <c r="W5" s="9"/>
      <c r="X5" s="7"/>
      <c r="Y5" s="7"/>
      <c r="Z5" s="7"/>
      <c r="AA5" s="7"/>
      <c r="AB5" s="7"/>
      <c r="AC5" s="7"/>
    </row>
    <row r="6" spans="2:30" ht="18" customHeight="1" x14ac:dyDescent="0.3">
      <c r="B6" s="24" t="s">
        <v>51</v>
      </c>
      <c r="C6" s="31"/>
      <c r="D6" s="31"/>
      <c r="E6" s="31"/>
      <c r="F6" s="31"/>
      <c r="G6" s="6"/>
      <c r="H6" s="6"/>
      <c r="I6" s="6"/>
      <c r="J6" s="6"/>
      <c r="K6" s="6"/>
      <c r="L6" s="33"/>
      <c r="Q6" s="12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2:30" ht="18" customHeight="1" x14ac:dyDescent="0.3">
      <c r="B7" s="24" t="s">
        <v>4</v>
      </c>
      <c r="C7" s="31"/>
      <c r="D7" s="31"/>
      <c r="E7" s="31"/>
      <c r="F7" s="31"/>
      <c r="G7" s="14"/>
      <c r="H7" s="14"/>
      <c r="I7" s="14"/>
      <c r="J7" s="14"/>
      <c r="K7" s="14"/>
      <c r="L7" s="33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2:30" ht="18" customHeight="1" x14ac:dyDescent="0.3">
      <c r="B8" s="90" t="s">
        <v>9</v>
      </c>
      <c r="C8" s="89" t="s">
        <v>10</v>
      </c>
      <c r="D8" s="91" t="s">
        <v>11</v>
      </c>
      <c r="E8" s="92" t="s">
        <v>12</v>
      </c>
      <c r="F8" s="93" t="s">
        <v>5</v>
      </c>
      <c r="G8" s="94"/>
      <c r="H8" s="94"/>
      <c r="I8" s="94"/>
      <c r="J8" s="94"/>
      <c r="K8" s="95"/>
      <c r="L8" s="89" t="s">
        <v>9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2:30" ht="18" customHeight="1" x14ac:dyDescent="0.3">
      <c r="B9" s="90"/>
      <c r="C9" s="89"/>
      <c r="D9" s="91"/>
      <c r="E9" s="92"/>
      <c r="F9" s="96"/>
      <c r="G9" s="97"/>
      <c r="H9" s="97"/>
      <c r="I9" s="97"/>
      <c r="J9" s="97"/>
      <c r="K9" s="98"/>
      <c r="L9" s="89"/>
    </row>
    <row r="10" spans="2:30" s="35" customFormat="1" ht="18" customHeight="1" x14ac:dyDescent="0.3">
      <c r="B10" s="90"/>
      <c r="C10" s="89"/>
      <c r="D10" s="91"/>
      <c r="E10" s="92"/>
      <c r="F10" s="25"/>
      <c r="G10" s="25">
        <v>2021</v>
      </c>
      <c r="H10" s="34"/>
      <c r="I10" s="25"/>
      <c r="J10" s="25">
        <v>2022</v>
      </c>
      <c r="K10" s="25"/>
      <c r="L10" s="89"/>
    </row>
    <row r="11" spans="2:30" s="35" customFormat="1" ht="18" customHeight="1" x14ac:dyDescent="0.3">
      <c r="B11" s="90"/>
      <c r="C11" s="89"/>
      <c r="D11" s="91"/>
      <c r="E11" s="92"/>
      <c r="F11" s="36" t="s">
        <v>6</v>
      </c>
      <c r="G11" s="36" t="s">
        <v>7</v>
      </c>
      <c r="H11" s="37" t="s">
        <v>8</v>
      </c>
      <c r="I11" s="36" t="s">
        <v>6</v>
      </c>
      <c r="J11" s="36" t="s">
        <v>7</v>
      </c>
      <c r="K11" s="36" t="s">
        <v>8</v>
      </c>
      <c r="L11" s="89"/>
    </row>
    <row r="12" spans="2:30" s="35" customFormat="1" ht="18" customHeight="1" x14ac:dyDescent="0.3">
      <c r="B12" s="90"/>
      <c r="C12" s="89"/>
      <c r="D12" s="91"/>
      <c r="E12" s="92"/>
      <c r="F12" s="36" t="s">
        <v>13</v>
      </c>
      <c r="G12" s="38" t="s">
        <v>7</v>
      </c>
      <c r="H12" s="39" t="s">
        <v>14</v>
      </c>
      <c r="I12" s="36" t="s">
        <v>13</v>
      </c>
      <c r="J12" s="38" t="s">
        <v>7</v>
      </c>
      <c r="K12" s="36" t="s">
        <v>14</v>
      </c>
      <c r="L12" s="89"/>
    </row>
    <row r="13" spans="2:30" s="35" customFormat="1" ht="18" customHeight="1" x14ac:dyDescent="0.3">
      <c r="B13" s="40"/>
      <c r="C13" s="41"/>
      <c r="D13" s="41"/>
      <c r="E13" s="40"/>
      <c r="F13" s="41"/>
      <c r="G13" s="41"/>
      <c r="H13" s="40"/>
      <c r="I13" s="41"/>
      <c r="J13" s="41"/>
      <c r="K13" s="41"/>
      <c r="L13" s="42"/>
    </row>
    <row r="14" spans="2:30" s="35" customFormat="1" ht="18" customHeight="1" x14ac:dyDescent="0.3">
      <c r="B14" s="43" t="s">
        <v>15</v>
      </c>
      <c r="C14" s="44">
        <v>5730.5191234876565</v>
      </c>
      <c r="D14" s="44">
        <f>'[1]T4  Real GNP'!V4</f>
        <v>5831.2637045500333</v>
      </c>
      <c r="E14" s="45">
        <f>'[1]T4  Real GNP'!W4</f>
        <v>5643.8813597918324</v>
      </c>
      <c r="F14" s="46">
        <v>5424</v>
      </c>
      <c r="G14" s="46">
        <v>5533.8</v>
      </c>
      <c r="H14" s="47">
        <v>5651.9</v>
      </c>
      <c r="I14" s="46">
        <v>5427</v>
      </c>
      <c r="J14" s="46">
        <v>5577.4</v>
      </c>
      <c r="K14" s="46">
        <v>5737.5</v>
      </c>
      <c r="L14" s="48" t="s">
        <v>16</v>
      </c>
    </row>
    <row r="15" spans="2:30" s="35" customFormat="1" ht="18" customHeight="1" x14ac:dyDescent="0.3">
      <c r="B15" s="43"/>
      <c r="C15" s="44"/>
      <c r="D15" s="44"/>
      <c r="E15" s="45"/>
      <c r="F15" s="46"/>
      <c r="G15" s="46"/>
      <c r="H15" s="47"/>
      <c r="I15" s="46"/>
      <c r="J15" s="46"/>
      <c r="K15" s="46"/>
      <c r="L15" s="48"/>
    </row>
    <row r="16" spans="2:30" s="35" customFormat="1" ht="18" customHeight="1" x14ac:dyDescent="0.3">
      <c r="B16" s="43" t="s">
        <v>17</v>
      </c>
      <c r="C16" s="15"/>
      <c r="D16" s="15"/>
      <c r="E16" s="49"/>
      <c r="F16" s="46"/>
      <c r="G16" s="46"/>
      <c r="H16" s="47"/>
      <c r="I16" s="46"/>
      <c r="J16" s="46"/>
      <c r="K16" s="46"/>
      <c r="L16" s="48" t="s">
        <v>18</v>
      </c>
    </row>
    <row r="17" spans="2:30" s="35" customFormat="1" ht="18" customHeight="1" x14ac:dyDescent="0.3">
      <c r="B17" s="43" t="s">
        <v>19</v>
      </c>
      <c r="C17" s="44">
        <v>9018.7100000000009</v>
      </c>
      <c r="D17" s="44">
        <f>'[1]T4  Real GNP'!V6</f>
        <v>9362.65</v>
      </c>
      <c r="E17" s="45">
        <f>'[1]T4  Real GNP'!W6</f>
        <v>8484.4239999999991</v>
      </c>
      <c r="F17" s="46">
        <v>8163.12</v>
      </c>
      <c r="G17" s="46">
        <v>8328.3690000000006</v>
      </c>
      <c r="H17" s="47">
        <v>8506.1094999999987</v>
      </c>
      <c r="I17" s="46">
        <v>8174.1473999999998</v>
      </c>
      <c r="J17" s="46">
        <v>8400.6798799999997</v>
      </c>
      <c r="K17" s="46">
        <v>8641.8225000000002</v>
      </c>
      <c r="L17" s="48" t="s">
        <v>20</v>
      </c>
    </row>
    <row r="18" spans="2:30" s="35" customFormat="1" ht="18" customHeight="1" x14ac:dyDescent="0.3">
      <c r="B18" s="43"/>
      <c r="C18" s="44"/>
      <c r="D18" s="44"/>
      <c r="E18" s="45"/>
      <c r="F18" s="46"/>
      <c r="G18" s="46"/>
      <c r="H18" s="47"/>
      <c r="I18" s="46"/>
      <c r="J18" s="46"/>
      <c r="K18" s="46"/>
      <c r="L18" s="48"/>
    </row>
    <row r="19" spans="2:30" s="35" customFormat="1" ht="18" customHeight="1" x14ac:dyDescent="0.3">
      <c r="B19" s="43" t="s">
        <v>53</v>
      </c>
      <c r="C19" s="44"/>
      <c r="D19" s="44"/>
      <c r="E19" s="45"/>
      <c r="F19" s="46"/>
      <c r="G19" s="46"/>
      <c r="H19" s="47"/>
      <c r="I19" s="46"/>
      <c r="J19" s="46"/>
      <c r="K19" s="46"/>
      <c r="L19" s="48" t="s">
        <v>22</v>
      </c>
    </row>
    <row r="20" spans="2:30" s="35" customFormat="1" ht="18" customHeight="1" x14ac:dyDescent="0.3">
      <c r="B20" s="43" t="s">
        <v>23</v>
      </c>
      <c r="C20" s="44">
        <v>807.96899999999994</v>
      </c>
      <c r="D20" s="44">
        <f>'[1]T4  Real GNP'!V19</f>
        <v>709.44399999999996</v>
      </c>
      <c r="E20" s="45">
        <f>'[1]T4  Real GNP'!W19</f>
        <v>444.673</v>
      </c>
      <c r="F20" s="46">
        <v>455.61599999999999</v>
      </c>
      <c r="G20" s="46">
        <v>464.83920000000006</v>
      </c>
      <c r="H20" s="47">
        <v>474.75959999999998</v>
      </c>
      <c r="I20" s="46">
        <v>499.28400000000011</v>
      </c>
      <c r="J20" s="46">
        <v>513.12080000000003</v>
      </c>
      <c r="K20" s="47">
        <v>527.85</v>
      </c>
      <c r="L20" s="48" t="s">
        <v>24</v>
      </c>
    </row>
    <row r="21" spans="2:30" s="35" customFormat="1" ht="18" customHeight="1" x14ac:dyDescent="0.3">
      <c r="B21" s="43"/>
      <c r="C21" s="44"/>
      <c r="D21" s="44"/>
      <c r="E21" s="45"/>
      <c r="F21" s="46"/>
      <c r="G21" s="46"/>
      <c r="H21" s="47"/>
      <c r="I21" s="46"/>
      <c r="J21" s="46"/>
      <c r="K21" s="46"/>
      <c r="L21" s="48"/>
    </row>
    <row r="22" spans="2:30" s="35" customFormat="1" ht="18" customHeight="1" x14ac:dyDescent="0.3">
      <c r="B22" s="43" t="s">
        <v>54</v>
      </c>
      <c r="C22" s="44"/>
      <c r="D22" s="44"/>
      <c r="E22" s="45"/>
      <c r="F22" s="46"/>
      <c r="G22" s="46"/>
      <c r="H22" s="47"/>
      <c r="I22" s="46"/>
      <c r="J22" s="46"/>
      <c r="K22" s="46"/>
      <c r="L22" s="48" t="s">
        <v>26</v>
      </c>
    </row>
    <row r="23" spans="2:30" s="35" customFormat="1" ht="18" customHeight="1" x14ac:dyDescent="0.3">
      <c r="B23" s="43" t="s">
        <v>27</v>
      </c>
      <c r="C23" s="44">
        <v>1270.6869999999999</v>
      </c>
      <c r="D23" s="44">
        <f>'[1]T4  Real GNP'!V26</f>
        <v>1386.0600000000002</v>
      </c>
      <c r="E23" s="45">
        <f>'[1]T4  Real GNP'!W26</f>
        <v>1186.798</v>
      </c>
      <c r="F23" s="46">
        <v>1220.4000000000001</v>
      </c>
      <c r="G23" s="46">
        <v>1245.105</v>
      </c>
      <c r="H23" s="47">
        <v>1271.6774999999998</v>
      </c>
      <c r="I23" s="46">
        <v>1314.3469144658247</v>
      </c>
      <c r="J23" s="46">
        <v>1350.7717856535269</v>
      </c>
      <c r="K23" s="46">
        <v>1389.5458672835211</v>
      </c>
      <c r="L23" s="48" t="s">
        <v>28</v>
      </c>
    </row>
    <row r="24" spans="2:30" s="35" customFormat="1" ht="18" customHeight="1" x14ac:dyDescent="0.3">
      <c r="B24" s="43"/>
      <c r="C24" s="44"/>
      <c r="D24" s="44"/>
      <c r="E24" s="45"/>
      <c r="F24" s="46"/>
      <c r="G24" s="46"/>
      <c r="H24" s="47"/>
      <c r="I24" s="46"/>
      <c r="J24" s="46"/>
      <c r="K24" s="46"/>
      <c r="L24" s="48"/>
    </row>
    <row r="25" spans="2:30" s="35" customFormat="1" ht="18" customHeight="1" x14ac:dyDescent="0.3">
      <c r="B25" s="43" t="s">
        <v>29</v>
      </c>
      <c r="C25" s="44"/>
      <c r="D25" s="44"/>
      <c r="E25" s="45"/>
      <c r="F25" s="46"/>
      <c r="G25" s="46"/>
      <c r="H25" s="47"/>
      <c r="I25" s="46"/>
      <c r="J25" s="46"/>
      <c r="K25" s="46"/>
      <c r="L25" s="48" t="s">
        <v>30</v>
      </c>
    </row>
    <row r="26" spans="2:30" s="35" customFormat="1" ht="18" customHeight="1" x14ac:dyDescent="0.3">
      <c r="B26" s="43" t="s">
        <v>31</v>
      </c>
      <c r="C26" s="44">
        <v>1634.7150000000001</v>
      </c>
      <c r="D26" s="44">
        <f>'[1]T4  Real GNP'!V11</f>
        <v>1721.5360000000001</v>
      </c>
      <c r="E26" s="45">
        <f>'[1]T4  Real GNP'!W11</f>
        <v>1716.9670030596481</v>
      </c>
      <c r="F26" s="46">
        <v>1681.44</v>
      </c>
      <c r="G26" s="46">
        <v>1715.4780000000001</v>
      </c>
      <c r="H26" s="47">
        <v>1752.0889999999999</v>
      </c>
      <c r="I26" s="46">
        <v>1687.7969999999998</v>
      </c>
      <c r="J26" s="46">
        <v>1734.5713999999998</v>
      </c>
      <c r="K26" s="46">
        <v>1784.3625</v>
      </c>
      <c r="L26" s="48" t="s">
        <v>20</v>
      </c>
    </row>
    <row r="27" spans="2:30" s="35" customFormat="1" ht="18" customHeight="1" thickBot="1" x14ac:dyDescent="0.35">
      <c r="B27" s="50"/>
      <c r="C27" s="51"/>
      <c r="D27" s="51"/>
      <c r="E27" s="52"/>
      <c r="F27" s="51"/>
      <c r="G27" s="51"/>
      <c r="H27" s="52"/>
      <c r="I27" s="51"/>
      <c r="J27" s="51"/>
      <c r="K27" s="51"/>
      <c r="L27" s="53"/>
    </row>
    <row r="28" spans="2:30" ht="18" customHeight="1" x14ac:dyDescent="0.3">
      <c r="C28" s="54"/>
      <c r="D28" s="54"/>
      <c r="E28" s="54"/>
    </row>
    <row r="29" spans="2:30" ht="18" customHeight="1" x14ac:dyDescent="0.3">
      <c r="B29" s="55" t="s">
        <v>32</v>
      </c>
      <c r="C29" s="56"/>
      <c r="D29" s="56"/>
      <c r="E29" s="56"/>
      <c r="F29" s="55"/>
      <c r="G29" s="55"/>
      <c r="H29" s="57" t="s">
        <v>33</v>
      </c>
      <c r="I29" s="55"/>
      <c r="J29" s="57"/>
      <c r="K29" s="57"/>
      <c r="L29" s="55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</row>
    <row r="30" spans="2:30" ht="18" customHeight="1" x14ac:dyDescent="0.3">
      <c r="B30" s="55" t="s">
        <v>34</v>
      </c>
      <c r="C30" s="59"/>
      <c r="D30" s="59"/>
      <c r="E30" s="59"/>
      <c r="F30" s="55"/>
      <c r="G30" s="55"/>
      <c r="H30" s="57" t="s">
        <v>35</v>
      </c>
      <c r="I30" s="55"/>
      <c r="J30" s="57"/>
      <c r="K30" s="57"/>
      <c r="L30" s="55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</row>
    <row r="31" spans="2:30" ht="18" customHeight="1" x14ac:dyDescent="0.3">
      <c r="B31" s="55"/>
      <c r="C31" s="56"/>
      <c r="D31" s="56"/>
      <c r="E31" s="56"/>
      <c r="F31" s="55"/>
      <c r="G31" s="55"/>
      <c r="H31" s="56"/>
      <c r="I31" s="55"/>
      <c r="J31" s="56"/>
      <c r="K31" s="56"/>
      <c r="L31" s="55"/>
    </row>
    <row r="32" spans="2:30" ht="18" customHeight="1" x14ac:dyDescent="0.3">
      <c r="B32" s="57" t="s">
        <v>36</v>
      </c>
      <c r="C32" s="56"/>
      <c r="D32" s="56"/>
      <c r="E32" s="56"/>
      <c r="F32" s="55"/>
      <c r="G32" s="55"/>
      <c r="H32" s="57" t="s">
        <v>37</v>
      </c>
      <c r="I32" s="55"/>
      <c r="J32" s="57"/>
      <c r="K32" s="57"/>
      <c r="L32" s="55"/>
    </row>
    <row r="33" spans="2:12" ht="18" customHeight="1" x14ac:dyDescent="0.3">
      <c r="B33" s="57" t="s">
        <v>38</v>
      </c>
      <c r="C33" s="56"/>
      <c r="D33" s="56"/>
      <c r="E33" s="56"/>
      <c r="F33" s="55"/>
      <c r="G33" s="55"/>
      <c r="H33" s="57" t="s">
        <v>39</v>
      </c>
      <c r="I33" s="55"/>
      <c r="J33" s="57"/>
      <c r="K33" s="57"/>
      <c r="L33" s="55"/>
    </row>
    <row r="34" spans="2:12" ht="18" customHeight="1" x14ac:dyDescent="0.3">
      <c r="B34" s="57"/>
      <c r="C34" s="56"/>
      <c r="D34" s="56"/>
      <c r="E34" s="56"/>
      <c r="F34" s="55"/>
      <c r="G34" s="55"/>
      <c r="H34" s="57"/>
      <c r="I34" s="55"/>
      <c r="J34" s="57"/>
      <c r="K34" s="57"/>
      <c r="L34" s="55"/>
    </row>
    <row r="35" spans="2:12" ht="18" customHeight="1" x14ac:dyDescent="0.3">
      <c r="B35" s="57"/>
      <c r="C35" s="56"/>
      <c r="D35" s="56"/>
      <c r="E35" s="56"/>
      <c r="F35" s="55"/>
      <c r="G35" s="55"/>
      <c r="H35" s="57"/>
      <c r="I35" s="55"/>
      <c r="J35" s="57"/>
      <c r="K35" s="57"/>
      <c r="L35" s="55"/>
    </row>
    <row r="36" spans="2:12" ht="18" customHeight="1" x14ac:dyDescent="0.3">
      <c r="B36" s="57"/>
      <c r="C36" s="56"/>
      <c r="D36" s="56"/>
      <c r="E36" s="56"/>
      <c r="F36" s="55"/>
      <c r="G36" s="55"/>
      <c r="H36" s="57"/>
      <c r="J36" s="57"/>
      <c r="K36" s="57"/>
      <c r="L36" s="55"/>
    </row>
    <row r="37" spans="2:12" ht="18" customHeight="1" x14ac:dyDescent="0.3">
      <c r="B37" s="16"/>
      <c r="C37" s="60"/>
      <c r="D37" s="60"/>
      <c r="E37" s="60"/>
      <c r="F37" s="61"/>
      <c r="G37" s="61"/>
      <c r="H37" s="61"/>
      <c r="I37" s="61"/>
      <c r="J37" s="61"/>
      <c r="K37" s="61"/>
    </row>
    <row r="38" spans="2:12" ht="18" customHeight="1" thickBot="1" x14ac:dyDescent="0.35">
      <c r="B38" s="1" t="s">
        <v>48</v>
      </c>
      <c r="C38" s="28"/>
      <c r="D38" s="28"/>
      <c r="E38" s="28"/>
      <c r="F38" s="28"/>
      <c r="G38" s="28"/>
      <c r="H38" s="28"/>
      <c r="I38" s="28"/>
      <c r="J38" s="28"/>
      <c r="K38" s="28"/>
      <c r="L38" s="83" t="s">
        <v>68</v>
      </c>
    </row>
    <row r="39" spans="2:12" ht="18" customHeight="1" x14ac:dyDescent="0.3">
      <c r="B39" s="19" t="s">
        <v>40</v>
      </c>
      <c r="C39" s="17"/>
      <c r="D39" s="17"/>
      <c r="E39" s="17"/>
      <c r="F39" s="18"/>
      <c r="G39" s="18"/>
      <c r="H39" s="18"/>
      <c r="I39" s="18"/>
      <c r="J39" s="18"/>
      <c r="K39" s="18"/>
      <c r="L39" s="62"/>
    </row>
    <row r="40" spans="2:12" ht="18" customHeight="1" x14ac:dyDescent="0.3">
      <c r="B40" s="20" t="s">
        <v>41</v>
      </c>
      <c r="C40" s="5"/>
      <c r="D40" s="5"/>
      <c r="E40" s="5"/>
      <c r="F40" s="6"/>
      <c r="G40" s="6"/>
      <c r="H40" s="6"/>
      <c r="I40" s="6"/>
      <c r="J40" s="6"/>
      <c r="K40" s="6"/>
      <c r="L40" s="2"/>
    </row>
    <row r="41" spans="2:12" ht="18" customHeight="1" x14ac:dyDescent="0.3">
      <c r="B41" s="32"/>
      <c r="C41" s="5"/>
      <c r="D41" s="5"/>
      <c r="E41" s="5"/>
      <c r="F41" s="6"/>
      <c r="G41" s="6"/>
      <c r="H41" s="6"/>
      <c r="I41" s="6"/>
      <c r="J41" s="6"/>
      <c r="K41" s="6"/>
      <c r="L41" s="33"/>
    </row>
    <row r="42" spans="2:12" ht="18" customHeight="1" x14ac:dyDescent="0.3">
      <c r="B42" s="26" t="s">
        <v>42</v>
      </c>
      <c r="C42" s="11"/>
      <c r="D42" s="11"/>
      <c r="E42" s="11"/>
      <c r="F42" s="6"/>
      <c r="G42" s="6"/>
      <c r="H42" s="6"/>
      <c r="I42" s="6"/>
      <c r="J42" s="6"/>
      <c r="K42" s="6"/>
      <c r="L42" s="33"/>
    </row>
    <row r="43" spans="2:12" ht="18" customHeight="1" x14ac:dyDescent="0.3">
      <c r="B43" s="24" t="s">
        <v>4</v>
      </c>
      <c r="C43" s="13"/>
      <c r="D43" s="13"/>
      <c r="E43" s="13"/>
      <c r="F43" s="14"/>
      <c r="G43" s="14"/>
      <c r="H43" s="14"/>
      <c r="I43" s="14"/>
      <c r="J43" s="14"/>
      <c r="K43" s="14"/>
      <c r="L43" s="33"/>
    </row>
    <row r="44" spans="2:12" ht="18" customHeight="1" x14ac:dyDescent="0.3">
      <c r="B44" s="90" t="s">
        <v>9</v>
      </c>
      <c r="C44" s="89" t="s">
        <v>10</v>
      </c>
      <c r="D44" s="91" t="s">
        <v>11</v>
      </c>
      <c r="E44" s="92" t="s">
        <v>12</v>
      </c>
      <c r="F44" s="93" t="s">
        <v>5</v>
      </c>
      <c r="G44" s="94"/>
      <c r="H44" s="94"/>
      <c r="I44" s="94"/>
      <c r="J44" s="94"/>
      <c r="K44" s="95"/>
      <c r="L44" s="89" t="s">
        <v>9</v>
      </c>
    </row>
    <row r="45" spans="2:12" ht="18" customHeight="1" x14ac:dyDescent="0.3">
      <c r="B45" s="90"/>
      <c r="C45" s="89"/>
      <c r="D45" s="91"/>
      <c r="E45" s="92"/>
      <c r="F45" s="96"/>
      <c r="G45" s="97"/>
      <c r="H45" s="97"/>
      <c r="I45" s="97"/>
      <c r="J45" s="97"/>
      <c r="K45" s="98"/>
      <c r="L45" s="89"/>
    </row>
    <row r="46" spans="2:12" ht="18" customHeight="1" x14ac:dyDescent="0.3">
      <c r="B46" s="90"/>
      <c r="C46" s="89"/>
      <c r="D46" s="91"/>
      <c r="E46" s="92"/>
      <c r="F46" s="25"/>
      <c r="G46" s="25">
        <v>2021</v>
      </c>
      <c r="H46" s="34"/>
      <c r="I46" s="25"/>
      <c r="J46" s="25">
        <v>2022</v>
      </c>
      <c r="K46" s="25"/>
      <c r="L46" s="89"/>
    </row>
    <row r="47" spans="2:12" ht="18" customHeight="1" x14ac:dyDescent="0.3">
      <c r="B47" s="90"/>
      <c r="C47" s="89"/>
      <c r="D47" s="91"/>
      <c r="E47" s="92"/>
      <c r="F47" s="36" t="s">
        <v>6</v>
      </c>
      <c r="G47" s="36" t="s">
        <v>7</v>
      </c>
      <c r="H47" s="37" t="s">
        <v>8</v>
      </c>
      <c r="I47" s="36" t="s">
        <v>6</v>
      </c>
      <c r="J47" s="36" t="s">
        <v>7</v>
      </c>
      <c r="K47" s="36" t="s">
        <v>8</v>
      </c>
      <c r="L47" s="89"/>
    </row>
    <row r="48" spans="2:12" ht="18" customHeight="1" x14ac:dyDescent="0.3">
      <c r="B48" s="90"/>
      <c r="C48" s="89"/>
      <c r="D48" s="91"/>
      <c r="E48" s="92"/>
      <c r="F48" s="36" t="s">
        <v>13</v>
      </c>
      <c r="G48" s="38" t="s">
        <v>7</v>
      </c>
      <c r="H48" s="39" t="s">
        <v>14</v>
      </c>
      <c r="I48" s="36" t="s">
        <v>13</v>
      </c>
      <c r="J48" s="38" t="s">
        <v>7</v>
      </c>
      <c r="K48" s="36" t="s">
        <v>14</v>
      </c>
      <c r="L48" s="89"/>
    </row>
    <row r="49" spans="2:12" ht="18" customHeight="1" x14ac:dyDescent="0.3">
      <c r="B49" s="40"/>
      <c r="C49" s="41"/>
      <c r="D49" s="41"/>
      <c r="E49" s="40"/>
      <c r="F49" s="41"/>
      <c r="G49" s="41"/>
      <c r="H49" s="40"/>
      <c r="I49" s="41"/>
      <c r="J49" s="41"/>
      <c r="K49" s="40"/>
      <c r="L49" s="41"/>
    </row>
    <row r="50" spans="2:12" ht="18" customHeight="1" x14ac:dyDescent="0.3">
      <c r="B50" s="63" t="s">
        <v>15</v>
      </c>
      <c r="C50" s="64">
        <v>-4.3624675989644928</v>
      </c>
      <c r="D50" s="65">
        <f t="shared" ref="D50:F50" si="0">((D14/C14)-1)*100</f>
        <v>1.7580358583824562</v>
      </c>
      <c r="E50" s="66">
        <f t="shared" si="0"/>
        <v>-3.21340886387953</v>
      </c>
      <c r="F50" s="65">
        <f t="shared" si="0"/>
        <v>-3.8959245557199762</v>
      </c>
      <c r="G50" s="65">
        <f>((G14/E14)-1)*100</f>
        <v>-1.9504548868811145</v>
      </c>
      <c r="H50" s="66">
        <f>((H14/E14)-1)*100</f>
        <v>0.14207669681531865</v>
      </c>
      <c r="I50" s="65">
        <f>((I14/F14)-1)*100</f>
        <v>5.5309734513264708E-2</v>
      </c>
      <c r="J50" s="65">
        <f>((J14/G14)-1)*100</f>
        <v>0.78788535906608725</v>
      </c>
      <c r="K50" s="66">
        <f>((K14/H14)-1)*100</f>
        <v>1.5145349351545656</v>
      </c>
      <c r="L50" s="63" t="s">
        <v>16</v>
      </c>
    </row>
    <row r="51" spans="2:12" ht="18" customHeight="1" x14ac:dyDescent="0.3">
      <c r="B51" s="63"/>
      <c r="C51" s="64"/>
      <c r="D51" s="65"/>
      <c r="E51" s="66"/>
      <c r="G51" s="65"/>
      <c r="H51" s="66"/>
      <c r="I51" s="65"/>
      <c r="J51" s="65"/>
      <c r="K51" s="66"/>
      <c r="L51" s="63"/>
    </row>
    <row r="52" spans="2:12" ht="18" customHeight="1" x14ac:dyDescent="0.3">
      <c r="B52" s="63" t="s">
        <v>17</v>
      </c>
      <c r="C52" s="64"/>
      <c r="D52" s="65"/>
      <c r="E52" s="66"/>
      <c r="G52" s="65"/>
      <c r="H52" s="66"/>
      <c r="I52" s="65"/>
      <c r="J52" s="65"/>
      <c r="K52" s="66"/>
      <c r="L52" s="63" t="s">
        <v>18</v>
      </c>
    </row>
    <row r="53" spans="2:12" ht="18" customHeight="1" x14ac:dyDescent="0.3">
      <c r="B53" s="63" t="s">
        <v>19</v>
      </c>
      <c r="C53" s="64">
        <v>-0.47255811407586057</v>
      </c>
      <c r="D53" s="65">
        <f t="shared" ref="D53:F53" si="1">((D17/C17)-1)*100</f>
        <v>3.8136274478278942</v>
      </c>
      <c r="E53" s="66">
        <f t="shared" si="1"/>
        <v>-9.3801007193476273</v>
      </c>
      <c r="F53" s="65">
        <f t="shared" si="1"/>
        <v>-3.7869866003867658</v>
      </c>
      <c r="G53" s="65">
        <f>((G17/E17)-1)*100</f>
        <v>-1.839311660991938</v>
      </c>
      <c r="H53" s="66">
        <f>((H17/E17)-1)*100</f>
        <v>0.25559189404018579</v>
      </c>
      <c r="I53" s="65">
        <f>((I17/F17)-1)*100</f>
        <v>0.13508805456736717</v>
      </c>
      <c r="J53" s="65">
        <f>((J17/G17)-1)*100</f>
        <v>0.86824779257497209</v>
      </c>
      <c r="K53" s="66">
        <f>((K17/H17)-1)*100</f>
        <v>1.595476757029779</v>
      </c>
      <c r="L53" s="63" t="s">
        <v>20</v>
      </c>
    </row>
    <row r="54" spans="2:12" ht="18" customHeight="1" x14ac:dyDescent="0.3">
      <c r="B54" s="63"/>
      <c r="C54" s="64"/>
      <c r="D54" s="65"/>
      <c r="E54" s="66"/>
      <c r="G54" s="65"/>
      <c r="H54" s="66"/>
      <c r="I54" s="65"/>
      <c r="J54" s="65"/>
      <c r="K54" s="66"/>
      <c r="L54" s="63"/>
    </row>
    <row r="55" spans="2:12" ht="18" customHeight="1" x14ac:dyDescent="0.3">
      <c r="B55" s="63" t="s">
        <v>53</v>
      </c>
      <c r="C55" s="64"/>
      <c r="D55" s="65"/>
      <c r="E55" s="66"/>
      <c r="G55" s="65"/>
      <c r="H55" s="66"/>
      <c r="I55" s="65"/>
      <c r="J55" s="65"/>
      <c r="K55" s="66"/>
      <c r="L55" s="63" t="s">
        <v>22</v>
      </c>
    </row>
    <row r="56" spans="2:12" ht="18" customHeight="1" x14ac:dyDescent="0.3">
      <c r="B56" s="63" t="s">
        <v>23</v>
      </c>
      <c r="C56" s="64">
        <v>227.20966115491618</v>
      </c>
      <c r="D56" s="65">
        <f t="shared" ref="D56:F56" si="2">((D20/C20)-1)*100</f>
        <v>-12.194155963904551</v>
      </c>
      <c r="E56" s="66">
        <f t="shared" si="2"/>
        <v>-37.320916097676481</v>
      </c>
      <c r="F56" s="65">
        <f t="shared" si="2"/>
        <v>2.4609094773012874</v>
      </c>
      <c r="G56" s="65">
        <f>((G20/E20)-1)*100</f>
        <v>4.5350628439325247</v>
      </c>
      <c r="H56" s="66">
        <f>((H20/E20)-1)*100</f>
        <v>6.7660055816296305</v>
      </c>
      <c r="I56" s="65">
        <f>((I20/F20)-1)*100</f>
        <v>9.5843868520860021</v>
      </c>
      <c r="J56" s="65">
        <f>((J20/G20)-1)*100</f>
        <v>10.386731583739062</v>
      </c>
      <c r="K56" s="66">
        <f>((K20/H20)-1)*100</f>
        <v>11.182585881359763</v>
      </c>
      <c r="L56" s="63" t="s">
        <v>24</v>
      </c>
    </row>
    <row r="57" spans="2:12" ht="18" customHeight="1" x14ac:dyDescent="0.3">
      <c r="B57" s="63"/>
      <c r="C57" s="64"/>
      <c r="D57" s="65"/>
      <c r="E57" s="66"/>
      <c r="G57" s="65"/>
      <c r="H57" s="66"/>
      <c r="I57" s="65"/>
      <c r="J57" s="65"/>
      <c r="K57" s="66"/>
      <c r="L57" s="63"/>
    </row>
    <row r="58" spans="2:12" ht="18" customHeight="1" x14ac:dyDescent="0.3">
      <c r="B58" s="63" t="s">
        <v>54</v>
      </c>
      <c r="C58" s="64"/>
      <c r="D58" s="65"/>
      <c r="E58" s="66"/>
      <c r="G58" s="65"/>
      <c r="H58" s="66"/>
      <c r="I58" s="65"/>
      <c r="J58" s="65"/>
      <c r="K58" s="66"/>
      <c r="L58" s="63" t="s">
        <v>26</v>
      </c>
    </row>
    <row r="59" spans="2:12" ht="18" customHeight="1" x14ac:dyDescent="0.3">
      <c r="B59" s="63" t="s">
        <v>27</v>
      </c>
      <c r="C59" s="64">
        <v>19.418848015006684</v>
      </c>
      <c r="D59" s="65">
        <f t="shared" ref="D59:F59" si="3">((D23/C23)-1)*100</f>
        <v>9.0795766384641041</v>
      </c>
      <c r="E59" s="66">
        <f t="shared" si="3"/>
        <v>-14.376145332813884</v>
      </c>
      <c r="F59" s="65">
        <f t="shared" si="3"/>
        <v>2.8313158599862831</v>
      </c>
      <c r="G59" s="65">
        <f>((G23/E23)-1)*100</f>
        <v>4.9129674974174309</v>
      </c>
      <c r="H59" s="66">
        <f>((H23/E23)-1)*100</f>
        <v>7.1519753150915077</v>
      </c>
      <c r="I59" s="65">
        <f>((I23/F23)-1)*100</f>
        <v>7.6980428110311916</v>
      </c>
      <c r="J59" s="65">
        <f>((J23/G23)-1)*100</f>
        <v>8.4865762850142588</v>
      </c>
      <c r="K59" s="66">
        <f>((K23/H23)-1)*100</f>
        <v>9.2687310488328567</v>
      </c>
      <c r="L59" s="63" t="s">
        <v>28</v>
      </c>
    </row>
    <row r="60" spans="2:12" ht="18" customHeight="1" x14ac:dyDescent="0.3">
      <c r="B60" s="63"/>
      <c r="C60" s="64"/>
      <c r="D60" s="65"/>
      <c r="E60" s="66"/>
      <c r="G60" s="65"/>
      <c r="H60" s="66"/>
      <c r="I60" s="65"/>
      <c r="J60" s="65"/>
      <c r="K60" s="66"/>
      <c r="L60" s="63"/>
    </row>
    <row r="61" spans="2:12" ht="18" customHeight="1" x14ac:dyDescent="0.3">
      <c r="B61" s="63" t="s">
        <v>29</v>
      </c>
      <c r="C61" s="64"/>
      <c r="D61" s="65"/>
      <c r="E61" s="66"/>
      <c r="G61" s="65"/>
      <c r="H61" s="66"/>
      <c r="I61" s="65"/>
      <c r="J61" s="65"/>
      <c r="K61" s="66"/>
      <c r="L61" s="63" t="s">
        <v>30</v>
      </c>
    </row>
    <row r="62" spans="2:12" ht="18" customHeight="1" x14ac:dyDescent="0.3">
      <c r="B62" s="63" t="s">
        <v>31</v>
      </c>
      <c r="C62" s="64">
        <v>-1.9406487309207798</v>
      </c>
      <c r="D62" s="65">
        <f t="shared" ref="D62:F62" si="4">((D26/C26)-1)*100</f>
        <v>5.3110786895574913</v>
      </c>
      <c r="E62" s="66">
        <f t="shared" si="4"/>
        <v>-0.26540234652960848</v>
      </c>
      <c r="F62" s="65">
        <f t="shared" si="4"/>
        <v>-2.0691721504454419</v>
      </c>
      <c r="G62" s="65">
        <f>((G26/E26)-1)*100</f>
        <v>-8.6722869862643215E-2</v>
      </c>
      <c r="H62" s="66">
        <f>((H26/E26)-1)*100</f>
        <v>2.0455836878498168</v>
      </c>
      <c r="I62" s="65">
        <f>((I26/F26)-1)*100</f>
        <v>0.37806879817297023</v>
      </c>
      <c r="J62" s="65">
        <f>((J26/G26)-1)*100</f>
        <v>1.1130075699017805</v>
      </c>
      <c r="K62" s="66">
        <f>((K26/H26)-1)*100</f>
        <v>1.8420011768808475</v>
      </c>
      <c r="L62" s="63" t="s">
        <v>20</v>
      </c>
    </row>
    <row r="63" spans="2:12" ht="18" customHeight="1" thickBot="1" x14ac:dyDescent="0.35">
      <c r="B63" s="67"/>
      <c r="C63" s="68"/>
      <c r="D63" s="51"/>
      <c r="E63" s="52"/>
      <c r="F63" s="51"/>
      <c r="G63" s="51"/>
      <c r="H63" s="52"/>
      <c r="I63" s="51"/>
      <c r="J63" s="51"/>
      <c r="K63" s="52"/>
      <c r="L63" s="67"/>
    </row>
    <row r="64" spans="2:12" ht="18" customHeight="1" x14ac:dyDescent="0.3">
      <c r="C64" s="54"/>
      <c r="D64" s="54"/>
      <c r="E64" s="54"/>
    </row>
    <row r="65" spans="2:12" ht="18" customHeight="1" x14ac:dyDescent="0.3">
      <c r="B65" s="55" t="s">
        <v>32</v>
      </c>
      <c r="C65" s="56"/>
      <c r="D65" s="56"/>
      <c r="E65" s="56"/>
      <c r="F65" s="55"/>
      <c r="G65" s="55"/>
      <c r="H65" s="55"/>
      <c r="I65" s="57" t="s">
        <v>33</v>
      </c>
      <c r="J65" s="57"/>
      <c r="K65" s="57"/>
      <c r="L65" s="55"/>
    </row>
    <row r="66" spans="2:12" ht="18" customHeight="1" x14ac:dyDescent="0.3">
      <c r="B66" s="55" t="s">
        <v>34</v>
      </c>
      <c r="C66" s="59"/>
      <c r="D66" s="59"/>
      <c r="E66" s="59"/>
      <c r="F66" s="55"/>
      <c r="G66" s="55"/>
      <c r="H66" s="55"/>
      <c r="I66" s="57" t="s">
        <v>35</v>
      </c>
      <c r="J66" s="57"/>
      <c r="K66" s="57"/>
      <c r="L66" s="55"/>
    </row>
    <row r="67" spans="2:12" ht="18" customHeight="1" x14ac:dyDescent="0.3">
      <c r="B67" s="55"/>
      <c r="C67" s="56"/>
      <c r="D67" s="56"/>
      <c r="E67" s="56"/>
      <c r="F67" s="55"/>
      <c r="G67" s="55"/>
      <c r="H67" s="55"/>
      <c r="I67" s="56"/>
      <c r="J67" s="56"/>
      <c r="K67" s="56"/>
      <c r="L67" s="55"/>
    </row>
    <row r="68" spans="2:12" ht="18" customHeight="1" x14ac:dyDescent="0.3">
      <c r="B68" s="57" t="s">
        <v>36</v>
      </c>
      <c r="C68" s="56"/>
      <c r="D68" s="56"/>
      <c r="E68" s="56"/>
      <c r="F68" s="55"/>
      <c r="G68" s="55"/>
      <c r="H68" s="55"/>
      <c r="I68" s="57" t="s">
        <v>37</v>
      </c>
      <c r="J68" s="57"/>
      <c r="K68" s="57"/>
      <c r="L68" s="55"/>
    </row>
    <row r="69" spans="2:12" ht="18" customHeight="1" x14ac:dyDescent="0.3">
      <c r="B69" s="57" t="s">
        <v>38</v>
      </c>
      <c r="C69" s="56"/>
      <c r="D69" s="56"/>
      <c r="E69" s="56"/>
      <c r="F69" s="55"/>
      <c r="G69" s="55"/>
      <c r="H69" s="55"/>
      <c r="I69" s="57" t="s">
        <v>39</v>
      </c>
      <c r="J69" s="57"/>
      <c r="K69" s="57"/>
      <c r="L69" s="55"/>
    </row>
    <row r="70" spans="2:12" ht="18" customHeight="1" x14ac:dyDescent="0.3">
      <c r="B70" s="57"/>
      <c r="C70" s="56"/>
      <c r="D70" s="56"/>
      <c r="E70" s="56"/>
      <c r="F70" s="55"/>
      <c r="G70" s="55"/>
      <c r="H70" s="55"/>
      <c r="I70" s="57"/>
      <c r="J70" s="57"/>
      <c r="K70" s="57"/>
      <c r="L70" s="55"/>
    </row>
    <row r="71" spans="2:12" ht="18" customHeight="1" x14ac:dyDescent="0.3">
      <c r="B71" s="57"/>
      <c r="C71" s="56"/>
      <c r="D71" s="56"/>
      <c r="E71" s="56"/>
      <c r="F71" s="55"/>
      <c r="G71" s="55"/>
      <c r="H71" s="55"/>
      <c r="I71" s="57"/>
      <c r="J71" s="57"/>
      <c r="K71" s="57"/>
      <c r="L71" s="55"/>
    </row>
    <row r="72" spans="2:12" ht="18" customHeight="1" x14ac:dyDescent="0.3">
      <c r="B72" s="57"/>
      <c r="C72" s="56"/>
      <c r="D72" s="56"/>
      <c r="E72" s="56"/>
      <c r="F72" s="55"/>
      <c r="G72" s="55"/>
      <c r="H72" s="55"/>
      <c r="I72" s="57"/>
      <c r="J72" s="57"/>
      <c r="K72" s="57"/>
      <c r="L72" s="55"/>
    </row>
    <row r="73" spans="2:12" ht="18" customHeight="1" x14ac:dyDescent="0.3"/>
    <row r="74" spans="2:12" ht="18" customHeight="1" thickBot="1" x14ac:dyDescent="0.35">
      <c r="B74" s="1" t="s">
        <v>50</v>
      </c>
      <c r="C74" s="28"/>
      <c r="D74" s="28"/>
      <c r="E74" s="28"/>
      <c r="F74" s="28"/>
      <c r="G74" s="28"/>
      <c r="H74" s="28"/>
      <c r="I74" s="28"/>
      <c r="J74" s="28"/>
      <c r="K74" s="28"/>
      <c r="L74" s="83" t="s">
        <v>68</v>
      </c>
    </row>
    <row r="75" spans="2:12" ht="18" customHeight="1" x14ac:dyDescent="0.3">
      <c r="B75" s="3" t="s">
        <v>1</v>
      </c>
      <c r="C75" s="17"/>
      <c r="D75" s="17"/>
      <c r="E75" s="17"/>
      <c r="F75" s="18"/>
      <c r="G75" s="18"/>
      <c r="H75" s="18"/>
      <c r="I75" s="18"/>
      <c r="J75" s="18"/>
      <c r="K75" s="18"/>
      <c r="L75" s="62"/>
    </row>
    <row r="76" spans="2:12" ht="18" customHeight="1" x14ac:dyDescent="0.3">
      <c r="B76" s="4" t="s">
        <v>2</v>
      </c>
      <c r="C76" s="5"/>
      <c r="D76" s="5"/>
      <c r="E76" s="5"/>
      <c r="F76" s="6"/>
      <c r="G76" s="6"/>
      <c r="H76" s="6"/>
      <c r="I76" s="6"/>
      <c r="J76" s="6"/>
      <c r="K76" s="6"/>
      <c r="L76" s="2"/>
    </row>
    <row r="77" spans="2:12" ht="18" customHeight="1" x14ac:dyDescent="0.3">
      <c r="B77" s="32"/>
      <c r="C77" s="5"/>
      <c r="D77" s="5"/>
      <c r="E77" s="5"/>
      <c r="F77" s="6"/>
      <c r="G77" s="6"/>
      <c r="H77" s="6"/>
      <c r="I77" s="6"/>
      <c r="J77" s="6"/>
      <c r="K77" s="6"/>
      <c r="L77" s="33"/>
    </row>
    <row r="78" spans="2:12" ht="18" customHeight="1" x14ac:dyDescent="0.3">
      <c r="B78" s="10" t="s">
        <v>3</v>
      </c>
      <c r="C78" s="11"/>
      <c r="D78" s="11"/>
      <c r="E78" s="11"/>
      <c r="F78" s="6"/>
      <c r="G78" s="6"/>
      <c r="H78" s="6"/>
      <c r="I78" s="6"/>
      <c r="J78" s="6"/>
      <c r="K78" s="6"/>
      <c r="L78" s="33"/>
    </row>
    <row r="79" spans="2:12" ht="18" customHeight="1" x14ac:dyDescent="0.3">
      <c r="B79" s="10" t="s">
        <v>43</v>
      </c>
      <c r="C79" s="13"/>
      <c r="D79" s="13"/>
      <c r="E79" s="13"/>
      <c r="F79" s="14"/>
      <c r="G79" s="14"/>
      <c r="H79" s="14"/>
      <c r="I79" s="14"/>
      <c r="J79" s="14"/>
      <c r="K79" s="14"/>
      <c r="L79" s="33"/>
    </row>
    <row r="80" spans="2:12" ht="18" customHeight="1" x14ac:dyDescent="0.3">
      <c r="B80" s="90" t="s">
        <v>9</v>
      </c>
      <c r="C80" s="89" t="s">
        <v>10</v>
      </c>
      <c r="D80" s="91" t="s">
        <v>11</v>
      </c>
      <c r="E80" s="92" t="s">
        <v>12</v>
      </c>
      <c r="F80" s="93" t="s">
        <v>5</v>
      </c>
      <c r="G80" s="94"/>
      <c r="H80" s="94"/>
      <c r="I80" s="94"/>
      <c r="J80" s="94"/>
      <c r="K80" s="95"/>
      <c r="L80" s="89" t="s">
        <v>9</v>
      </c>
    </row>
    <row r="81" spans="2:12" ht="18" customHeight="1" x14ac:dyDescent="0.3">
      <c r="B81" s="90"/>
      <c r="C81" s="89"/>
      <c r="D81" s="91"/>
      <c r="E81" s="92"/>
      <c r="F81" s="96"/>
      <c r="G81" s="97"/>
      <c r="H81" s="97"/>
      <c r="I81" s="97"/>
      <c r="J81" s="97"/>
      <c r="K81" s="98"/>
      <c r="L81" s="89"/>
    </row>
    <row r="82" spans="2:12" ht="18" customHeight="1" x14ac:dyDescent="0.3">
      <c r="B82" s="90"/>
      <c r="C82" s="89"/>
      <c r="D82" s="91"/>
      <c r="E82" s="92"/>
      <c r="F82" s="25"/>
      <c r="G82" s="25">
        <v>2021</v>
      </c>
      <c r="H82" s="34"/>
      <c r="I82" s="25"/>
      <c r="J82" s="25">
        <v>2022</v>
      </c>
      <c r="K82" s="25"/>
      <c r="L82" s="89"/>
    </row>
    <row r="83" spans="2:12" ht="18" customHeight="1" x14ac:dyDescent="0.3">
      <c r="B83" s="90"/>
      <c r="C83" s="89"/>
      <c r="D83" s="91"/>
      <c r="E83" s="92"/>
      <c r="F83" s="36" t="s">
        <v>6</v>
      </c>
      <c r="G83" s="36" t="s">
        <v>7</v>
      </c>
      <c r="H83" s="37" t="s">
        <v>8</v>
      </c>
      <c r="I83" s="36" t="s">
        <v>6</v>
      </c>
      <c r="J83" s="36" t="s">
        <v>7</v>
      </c>
      <c r="K83" s="36" t="s">
        <v>8</v>
      </c>
      <c r="L83" s="89"/>
    </row>
    <row r="84" spans="2:12" ht="18" customHeight="1" x14ac:dyDescent="0.3">
      <c r="B84" s="90"/>
      <c r="C84" s="89"/>
      <c r="D84" s="91"/>
      <c r="E84" s="92"/>
      <c r="F84" s="36" t="s">
        <v>13</v>
      </c>
      <c r="G84" s="38" t="s">
        <v>7</v>
      </c>
      <c r="H84" s="39" t="s">
        <v>14</v>
      </c>
      <c r="I84" s="36" t="s">
        <v>13</v>
      </c>
      <c r="J84" s="38" t="s">
        <v>7</v>
      </c>
      <c r="K84" s="36" t="s">
        <v>14</v>
      </c>
      <c r="L84" s="89"/>
    </row>
    <row r="85" spans="2:12" ht="18" customHeight="1" x14ac:dyDescent="0.3">
      <c r="B85" s="40"/>
      <c r="C85" s="41"/>
      <c r="D85" s="41"/>
      <c r="E85" s="40"/>
      <c r="F85" s="41"/>
      <c r="G85" s="41"/>
      <c r="H85" s="40"/>
      <c r="I85" s="41"/>
      <c r="J85" s="41"/>
      <c r="K85" s="41"/>
      <c r="L85" s="42"/>
    </row>
    <row r="86" spans="2:12" ht="18" customHeight="1" x14ac:dyDescent="0.3">
      <c r="B86" s="43" t="s">
        <v>15</v>
      </c>
      <c r="C86" s="69">
        <v>67739.501999999993</v>
      </c>
      <c r="D86" s="69">
        <v>70765.034999999989</v>
      </c>
      <c r="E86" s="70">
        <v>70186.925999999992</v>
      </c>
      <c r="F86" s="71">
        <v>69256.197807009958</v>
      </c>
      <c r="G86" s="71">
        <v>70658.27793120053</v>
      </c>
      <c r="H86" s="72">
        <v>72166.344075707893</v>
      </c>
      <c r="I86" s="71">
        <v>71337.47628853214</v>
      </c>
      <c r="J86" s="71">
        <v>73314.611472795106</v>
      </c>
      <c r="K86" s="71">
        <v>75419.261359766533</v>
      </c>
      <c r="L86" s="48" t="s">
        <v>16</v>
      </c>
    </row>
    <row r="87" spans="2:12" ht="18" customHeight="1" x14ac:dyDescent="0.3">
      <c r="B87" s="43"/>
      <c r="C87" s="69"/>
      <c r="D87" s="69"/>
      <c r="E87" s="70"/>
      <c r="F87" s="71"/>
      <c r="G87" s="71"/>
      <c r="H87" s="72"/>
      <c r="I87" s="71"/>
      <c r="J87" s="71"/>
      <c r="K87" s="71"/>
      <c r="L87" s="48"/>
    </row>
    <row r="88" spans="2:12" ht="18" customHeight="1" x14ac:dyDescent="0.3">
      <c r="B88" s="43" t="s">
        <v>17</v>
      </c>
      <c r="C88" s="35"/>
      <c r="D88" s="35"/>
      <c r="E88" s="73"/>
      <c r="F88" s="71"/>
      <c r="G88" s="71"/>
      <c r="H88" s="72"/>
      <c r="I88" s="71"/>
      <c r="J88" s="71"/>
      <c r="K88" s="71"/>
      <c r="L88" s="48" t="s">
        <v>18</v>
      </c>
    </row>
    <row r="89" spans="2:12" ht="18" customHeight="1" x14ac:dyDescent="0.3">
      <c r="B89" s="43" t="s">
        <v>19</v>
      </c>
      <c r="C89" s="69">
        <v>63452.994000000006</v>
      </c>
      <c r="D89" s="69">
        <v>66956.417000000001</v>
      </c>
      <c r="E89" s="70">
        <v>65184.815999999999</v>
      </c>
      <c r="F89" s="71">
        <v>66269.251017349248</v>
      </c>
      <c r="G89" s="71">
        <v>67610.763510288947</v>
      </c>
      <c r="H89" s="72">
        <v>69053.683596046496</v>
      </c>
      <c r="I89" s="71">
        <v>70151.23374822842</v>
      </c>
      <c r="J89" s="71">
        <v>72095.354911989911</v>
      </c>
      <c r="K89" s="71">
        <v>74164.861549743975</v>
      </c>
      <c r="L89" s="48" t="s">
        <v>20</v>
      </c>
    </row>
    <row r="90" spans="2:12" ht="18" customHeight="1" x14ac:dyDescent="0.3">
      <c r="B90" s="43"/>
      <c r="C90" s="69"/>
      <c r="D90" s="69"/>
      <c r="E90" s="70"/>
      <c r="F90" s="71"/>
      <c r="G90" s="71"/>
      <c r="H90" s="72"/>
      <c r="I90" s="71"/>
      <c r="J90" s="71"/>
      <c r="K90" s="71"/>
      <c r="L90" s="48"/>
    </row>
    <row r="91" spans="2:12" ht="18" customHeight="1" x14ac:dyDescent="0.3">
      <c r="B91" s="43" t="s">
        <v>21</v>
      </c>
      <c r="C91" s="69"/>
      <c r="D91" s="69"/>
      <c r="E91" s="70"/>
      <c r="F91" s="71"/>
      <c r="G91" s="71"/>
      <c r="H91" s="72"/>
      <c r="I91" s="71"/>
      <c r="J91" s="71"/>
      <c r="K91" s="71"/>
      <c r="L91" s="48" t="s">
        <v>22</v>
      </c>
    </row>
    <row r="92" spans="2:12" ht="18" customHeight="1" x14ac:dyDescent="0.3">
      <c r="B92" s="43" t="s">
        <v>23</v>
      </c>
      <c r="C92" s="69">
        <v>8065.3520000000008</v>
      </c>
      <c r="D92" s="69">
        <v>7245.27</v>
      </c>
      <c r="E92" s="70">
        <v>4577.8239999999996</v>
      </c>
      <c r="F92" s="71">
        <v>4784.2912710428609</v>
      </c>
      <c r="G92" s="71">
        <v>4881.141415135874</v>
      </c>
      <c r="H92" s="72">
        <v>4985.3126539098721</v>
      </c>
      <c r="I92" s="71">
        <v>5373.9094992706277</v>
      </c>
      <c r="J92" s="71">
        <v>5522.8381870705725</v>
      </c>
      <c r="K92" s="71">
        <v>5681.3719830597429</v>
      </c>
      <c r="L92" s="48" t="s">
        <v>24</v>
      </c>
    </row>
    <row r="93" spans="2:12" ht="18" customHeight="1" x14ac:dyDescent="0.3">
      <c r="B93" s="43"/>
      <c r="C93" s="69"/>
      <c r="D93" s="69"/>
      <c r="E93" s="70"/>
      <c r="F93" s="71"/>
      <c r="G93" s="71"/>
      <c r="H93" s="72"/>
      <c r="I93" s="71"/>
      <c r="J93" s="71"/>
      <c r="K93" s="71"/>
      <c r="L93" s="48"/>
    </row>
    <row r="94" spans="2:12" ht="18" customHeight="1" x14ac:dyDescent="0.3">
      <c r="B94" s="43" t="s">
        <v>25</v>
      </c>
      <c r="C94" s="69"/>
      <c r="D94" s="69"/>
      <c r="E94" s="70"/>
      <c r="F94" s="71"/>
      <c r="G94" s="71"/>
      <c r="H94" s="72"/>
      <c r="I94" s="71"/>
      <c r="J94" s="71"/>
      <c r="K94" s="71"/>
      <c r="L94" s="48" t="s">
        <v>26</v>
      </c>
    </row>
    <row r="95" spans="2:12" ht="18" customHeight="1" x14ac:dyDescent="0.3">
      <c r="B95" s="43" t="s">
        <v>27</v>
      </c>
      <c r="C95" s="69">
        <v>7167.942</v>
      </c>
      <c r="D95" s="69">
        <v>7783.5479999999998</v>
      </c>
      <c r="E95" s="70">
        <v>7299.4780000000001</v>
      </c>
      <c r="F95" s="71">
        <v>8234.2497058605459</v>
      </c>
      <c r="G95" s="71">
        <v>8400.9386103044035</v>
      </c>
      <c r="H95" s="72">
        <v>8580.2278599839992</v>
      </c>
      <c r="I95" s="71">
        <v>9737.1974310969708</v>
      </c>
      <c r="J95" s="71">
        <v>10007.047162741892</v>
      </c>
      <c r="K95" s="71">
        <v>10294.300766706996</v>
      </c>
      <c r="L95" s="48" t="s">
        <v>28</v>
      </c>
    </row>
    <row r="96" spans="2:12" ht="18" customHeight="1" x14ac:dyDescent="0.3">
      <c r="B96" s="43"/>
      <c r="C96" s="69"/>
      <c r="D96" s="69"/>
      <c r="E96" s="70"/>
      <c r="F96" s="71"/>
      <c r="G96" s="71"/>
      <c r="H96" s="72"/>
      <c r="I96" s="71"/>
      <c r="J96" s="71"/>
      <c r="K96" s="71"/>
      <c r="L96" s="48"/>
    </row>
    <row r="97" spans="2:12" ht="18" customHeight="1" x14ac:dyDescent="0.3">
      <c r="B97" s="43" t="s">
        <v>29</v>
      </c>
      <c r="C97" s="69"/>
      <c r="D97" s="69"/>
      <c r="E97" s="70"/>
      <c r="F97" s="71"/>
      <c r="G97" s="71"/>
      <c r="H97" s="72"/>
      <c r="I97" s="71"/>
      <c r="J97" s="71"/>
      <c r="K97" s="71"/>
      <c r="L97" s="48" t="s">
        <v>30</v>
      </c>
    </row>
    <row r="98" spans="2:12" ht="18" customHeight="1" x14ac:dyDescent="0.3">
      <c r="B98" s="43" t="s">
        <v>31</v>
      </c>
      <c r="C98" s="69">
        <v>8052.5789999999997</v>
      </c>
      <c r="D98" s="69">
        <v>8408.0969999999998</v>
      </c>
      <c r="E98" s="70">
        <v>7872.8119999999999</v>
      </c>
      <c r="F98" s="71">
        <v>7292.9445100610246</v>
      </c>
      <c r="G98" s="71">
        <v>7440.5782318908005</v>
      </c>
      <c r="H98" s="72">
        <v>7599.371879869821</v>
      </c>
      <c r="I98" s="71">
        <v>6952.0699658645644</v>
      </c>
      <c r="J98" s="71">
        <v>7144.7346651212483</v>
      </c>
      <c r="K98" s="71">
        <v>7349.8252126677598</v>
      </c>
      <c r="L98" s="48" t="s">
        <v>20</v>
      </c>
    </row>
    <row r="99" spans="2:12" ht="18" customHeight="1" thickBot="1" x14ac:dyDescent="0.35">
      <c r="B99" s="50"/>
      <c r="C99" s="51"/>
      <c r="D99" s="51"/>
      <c r="E99" s="52"/>
      <c r="F99" s="51"/>
      <c r="G99" s="51"/>
      <c r="H99" s="52"/>
      <c r="I99" s="51"/>
      <c r="J99" s="51"/>
      <c r="K99" s="51"/>
      <c r="L99" s="53"/>
    </row>
    <row r="100" spans="2:12" ht="18" customHeight="1" x14ac:dyDescent="0.3">
      <c r="C100" s="54"/>
      <c r="D100" s="54"/>
      <c r="E100" s="54"/>
    </row>
    <row r="101" spans="2:12" ht="18" customHeight="1" x14ac:dyDescent="0.3">
      <c r="B101" s="55" t="s">
        <v>32</v>
      </c>
      <c r="C101" s="56"/>
      <c r="D101" s="56"/>
      <c r="E101" s="56"/>
      <c r="F101" s="55"/>
      <c r="G101" s="55"/>
      <c r="H101" s="55"/>
      <c r="I101" s="57" t="s">
        <v>33</v>
      </c>
      <c r="J101" s="57"/>
      <c r="K101" s="57"/>
      <c r="L101" s="55"/>
    </row>
    <row r="102" spans="2:12" ht="18" customHeight="1" x14ac:dyDescent="0.3">
      <c r="B102" s="55" t="s">
        <v>34</v>
      </c>
      <c r="C102" s="59"/>
      <c r="D102" s="59"/>
      <c r="E102" s="59"/>
      <c r="F102" s="55"/>
      <c r="G102" s="55"/>
      <c r="H102" s="55"/>
      <c r="I102" s="57" t="s">
        <v>35</v>
      </c>
      <c r="J102" s="57"/>
      <c r="K102" s="57"/>
      <c r="L102" s="55"/>
    </row>
    <row r="103" spans="2:12" ht="18" customHeight="1" x14ac:dyDescent="0.3">
      <c r="B103" s="55"/>
      <c r="C103" s="56"/>
      <c r="D103" s="56"/>
      <c r="E103" s="56"/>
      <c r="F103" s="55"/>
      <c r="G103" s="55"/>
      <c r="H103" s="55"/>
      <c r="I103" s="56"/>
      <c r="J103" s="56"/>
      <c r="K103" s="56"/>
      <c r="L103" s="55"/>
    </row>
    <row r="104" spans="2:12" ht="18" customHeight="1" x14ac:dyDescent="0.3">
      <c r="B104" s="57" t="s">
        <v>36</v>
      </c>
      <c r="C104" s="56"/>
      <c r="D104" s="56"/>
      <c r="E104" s="56"/>
      <c r="F104" s="55"/>
      <c r="G104" s="55"/>
      <c r="H104" s="55"/>
      <c r="I104" s="57" t="s">
        <v>37</v>
      </c>
      <c r="J104" s="57"/>
      <c r="K104" s="57"/>
      <c r="L104" s="55"/>
    </row>
    <row r="105" spans="2:12" ht="18" customHeight="1" x14ac:dyDescent="0.3">
      <c r="B105" s="57" t="s">
        <v>38</v>
      </c>
      <c r="C105" s="56"/>
      <c r="D105" s="56"/>
      <c r="E105" s="56"/>
      <c r="F105" s="55"/>
      <c r="G105" s="55"/>
      <c r="H105" s="55"/>
      <c r="I105" s="57" t="s">
        <v>39</v>
      </c>
      <c r="J105" s="57"/>
      <c r="K105" s="57"/>
      <c r="L105" s="55"/>
    </row>
    <row r="106" spans="2:12" ht="18" customHeight="1" x14ac:dyDescent="0.3">
      <c r="B106" s="74"/>
      <c r="C106" s="27"/>
      <c r="D106" s="27"/>
      <c r="E106" s="27"/>
      <c r="I106" s="74"/>
      <c r="J106" s="74"/>
      <c r="K106" s="74"/>
    </row>
    <row r="107" spans="2:12" ht="18" customHeight="1" x14ac:dyDescent="0.3">
      <c r="B107" s="74"/>
      <c r="C107" s="27"/>
      <c r="D107" s="27"/>
      <c r="E107" s="27"/>
      <c r="I107" s="74"/>
      <c r="J107" s="74"/>
      <c r="K107" s="74"/>
    </row>
    <row r="108" spans="2:12" ht="18" customHeight="1" x14ac:dyDescent="0.3">
      <c r="B108" s="74"/>
      <c r="C108" s="27"/>
      <c r="D108" s="27"/>
      <c r="E108" s="27"/>
      <c r="I108" s="74"/>
      <c r="J108" s="74"/>
      <c r="K108" s="74"/>
    </row>
    <row r="109" spans="2:12" ht="18" customHeight="1" x14ac:dyDescent="0.3"/>
    <row r="110" spans="2:12" ht="18" customHeight="1" thickBot="1" x14ac:dyDescent="0.35">
      <c r="B110" s="1" t="s">
        <v>49</v>
      </c>
      <c r="C110" s="28"/>
      <c r="D110" s="28"/>
      <c r="E110" s="28"/>
      <c r="F110" s="28"/>
      <c r="G110" s="28"/>
      <c r="H110" s="28"/>
      <c r="I110" s="28"/>
      <c r="J110" s="28"/>
      <c r="K110" s="28"/>
      <c r="L110" s="83" t="s">
        <v>68</v>
      </c>
    </row>
    <row r="111" spans="2:12" ht="18" customHeight="1" x14ac:dyDescent="0.3">
      <c r="B111" s="19" t="s">
        <v>44</v>
      </c>
      <c r="C111" s="17"/>
      <c r="D111" s="17"/>
      <c r="E111" s="17"/>
      <c r="F111" s="18"/>
      <c r="G111" s="18"/>
      <c r="H111" s="18"/>
      <c r="I111" s="18"/>
      <c r="J111" s="18"/>
      <c r="K111" s="18"/>
      <c r="L111" s="62"/>
    </row>
    <row r="112" spans="2:12" ht="18" customHeight="1" x14ac:dyDescent="0.3">
      <c r="B112" s="20" t="s">
        <v>45</v>
      </c>
      <c r="C112" s="5"/>
      <c r="D112" s="5"/>
      <c r="E112" s="5"/>
      <c r="F112" s="6"/>
      <c r="G112" s="6"/>
      <c r="H112" s="6"/>
      <c r="I112" s="6"/>
      <c r="J112" s="6"/>
      <c r="K112" s="6"/>
      <c r="L112" s="2"/>
    </row>
    <row r="113" spans="2:12" ht="18" customHeight="1" x14ac:dyDescent="0.3">
      <c r="B113" s="32"/>
      <c r="C113" s="5"/>
      <c r="D113" s="5"/>
      <c r="E113" s="5"/>
      <c r="F113" s="6"/>
      <c r="G113" s="6"/>
      <c r="H113" s="6"/>
      <c r="I113" s="6"/>
      <c r="J113" s="6"/>
      <c r="K113" s="6"/>
      <c r="L113" s="33"/>
    </row>
    <row r="114" spans="2:12" ht="18" customHeight="1" x14ac:dyDescent="0.3">
      <c r="B114" s="26" t="s">
        <v>42</v>
      </c>
      <c r="C114" s="11"/>
      <c r="D114" s="11"/>
      <c r="E114" s="11"/>
      <c r="F114" s="6"/>
      <c r="G114" s="6"/>
      <c r="H114" s="6"/>
      <c r="I114" s="6"/>
      <c r="J114" s="6"/>
      <c r="K114" s="6"/>
      <c r="L114" s="33"/>
    </row>
    <row r="115" spans="2:12" ht="18" customHeight="1" x14ac:dyDescent="0.3">
      <c r="B115" s="24" t="s">
        <v>46</v>
      </c>
      <c r="C115" s="13"/>
      <c r="D115" s="13"/>
      <c r="E115" s="13"/>
      <c r="F115" s="14"/>
      <c r="G115" s="14"/>
      <c r="H115" s="14"/>
      <c r="I115" s="14"/>
      <c r="J115" s="14"/>
      <c r="K115" s="14"/>
      <c r="L115" s="33"/>
    </row>
    <row r="116" spans="2:12" ht="18" customHeight="1" x14ac:dyDescent="0.3">
      <c r="B116" s="90" t="s">
        <v>9</v>
      </c>
      <c r="C116" s="89" t="s">
        <v>10</v>
      </c>
      <c r="D116" s="91" t="s">
        <v>11</v>
      </c>
      <c r="E116" s="92" t="s">
        <v>12</v>
      </c>
      <c r="F116" s="93" t="s">
        <v>5</v>
      </c>
      <c r="G116" s="94"/>
      <c r="H116" s="94"/>
      <c r="I116" s="94"/>
      <c r="J116" s="94"/>
      <c r="K116" s="95"/>
      <c r="L116" s="89" t="s">
        <v>9</v>
      </c>
    </row>
    <row r="117" spans="2:12" ht="18" customHeight="1" x14ac:dyDescent="0.3">
      <c r="B117" s="90"/>
      <c r="C117" s="89"/>
      <c r="D117" s="91"/>
      <c r="E117" s="92"/>
      <c r="F117" s="96"/>
      <c r="G117" s="97"/>
      <c r="H117" s="97"/>
      <c r="I117" s="97"/>
      <c r="J117" s="97"/>
      <c r="K117" s="98"/>
      <c r="L117" s="89"/>
    </row>
    <row r="118" spans="2:12" ht="18" customHeight="1" x14ac:dyDescent="0.3">
      <c r="B118" s="90"/>
      <c r="C118" s="89"/>
      <c r="D118" s="91"/>
      <c r="E118" s="92"/>
      <c r="F118" s="25"/>
      <c r="G118" s="25">
        <v>2021</v>
      </c>
      <c r="H118" s="34"/>
      <c r="I118" s="25"/>
      <c r="J118" s="25">
        <v>2022</v>
      </c>
      <c r="K118" s="25"/>
      <c r="L118" s="89"/>
    </row>
    <row r="119" spans="2:12" ht="18" customHeight="1" x14ac:dyDescent="0.3">
      <c r="B119" s="90"/>
      <c r="C119" s="89"/>
      <c r="D119" s="91"/>
      <c r="E119" s="92"/>
      <c r="F119" s="36" t="s">
        <v>6</v>
      </c>
      <c r="G119" s="36" t="s">
        <v>7</v>
      </c>
      <c r="H119" s="37" t="s">
        <v>8</v>
      </c>
      <c r="I119" s="36" t="s">
        <v>6</v>
      </c>
      <c r="J119" s="36" t="s">
        <v>7</v>
      </c>
      <c r="K119" s="36" t="s">
        <v>8</v>
      </c>
      <c r="L119" s="89"/>
    </row>
    <row r="120" spans="2:12" ht="18" customHeight="1" x14ac:dyDescent="0.3">
      <c r="B120" s="90"/>
      <c r="C120" s="89"/>
      <c r="D120" s="91"/>
      <c r="E120" s="92"/>
      <c r="F120" s="36" t="s">
        <v>13</v>
      </c>
      <c r="G120" s="38" t="s">
        <v>7</v>
      </c>
      <c r="H120" s="39" t="s">
        <v>14</v>
      </c>
      <c r="I120" s="36" t="s">
        <v>13</v>
      </c>
      <c r="J120" s="38" t="s">
        <v>7</v>
      </c>
      <c r="K120" s="36" t="s">
        <v>14</v>
      </c>
      <c r="L120" s="89"/>
    </row>
    <row r="121" spans="2:12" ht="18" customHeight="1" x14ac:dyDescent="0.3">
      <c r="B121" s="41"/>
      <c r="C121" s="42"/>
      <c r="D121" s="41"/>
      <c r="E121" s="40"/>
      <c r="F121" s="41"/>
      <c r="G121" s="41"/>
      <c r="H121" s="40"/>
      <c r="I121" s="41"/>
      <c r="J121" s="41"/>
      <c r="K121" s="41"/>
      <c r="L121" s="42"/>
    </row>
    <row r="122" spans="2:12" ht="18" customHeight="1" x14ac:dyDescent="0.3">
      <c r="B122" s="63" t="s">
        <v>15</v>
      </c>
      <c r="C122" s="64">
        <v>-1.8971768554477464</v>
      </c>
      <c r="D122" s="65">
        <f t="shared" ref="D122:E122" si="5">((D86/C86)-1)*100</f>
        <v>4.4664234466914143</v>
      </c>
      <c r="E122" s="65">
        <f t="shared" si="5"/>
        <v>-0.8169415870422414</v>
      </c>
      <c r="F122" s="64">
        <f>((F86/E86)-1)*100</f>
        <v>-1.3260706032203751</v>
      </c>
      <c r="G122" s="65">
        <f>((G86/E86)-1)*100</f>
        <v>0.67156656953537563</v>
      </c>
      <c r="H122" s="66">
        <f>((H86/E86)-1)*100</f>
        <v>2.8202091023446396</v>
      </c>
      <c r="I122" s="65">
        <f>((I86/F86)-1)*100</f>
        <v>3.0051873296912612</v>
      </c>
      <c r="J122" s="65">
        <f>((J86/G86)-1)*100</f>
        <v>3.7594088327216557</v>
      </c>
      <c r="K122" s="66">
        <f>((K86/H86)-1)*100</f>
        <v>4.5075267781974571</v>
      </c>
      <c r="L122" s="63" t="s">
        <v>16</v>
      </c>
    </row>
    <row r="123" spans="2:12" ht="18" customHeight="1" x14ac:dyDescent="0.3">
      <c r="B123" s="63"/>
      <c r="C123" s="64"/>
      <c r="D123" s="65"/>
      <c r="E123" s="66"/>
      <c r="F123" s="75"/>
      <c r="G123" s="65"/>
      <c r="H123" s="66"/>
      <c r="I123" s="65"/>
      <c r="J123" s="65"/>
      <c r="K123" s="66"/>
      <c r="L123" s="63"/>
    </row>
    <row r="124" spans="2:12" ht="18" customHeight="1" x14ac:dyDescent="0.3">
      <c r="B124" s="63" t="s">
        <v>17</v>
      </c>
      <c r="C124" s="64"/>
      <c r="D124" s="65"/>
      <c r="E124" s="66"/>
      <c r="F124" s="75"/>
      <c r="G124" s="65"/>
      <c r="H124" s="66"/>
      <c r="I124" s="65"/>
      <c r="J124" s="65"/>
      <c r="K124" s="66"/>
      <c r="L124" s="63" t="s">
        <v>18</v>
      </c>
    </row>
    <row r="125" spans="2:12" ht="18" customHeight="1" x14ac:dyDescent="0.3">
      <c r="B125" s="63" t="s">
        <v>19</v>
      </c>
      <c r="C125" s="64">
        <v>1.5999597398132615</v>
      </c>
      <c r="D125" s="65">
        <f t="shared" ref="D125:E125" si="6">((D89/C89)-1)*100</f>
        <v>5.5212887196465443</v>
      </c>
      <c r="E125" s="65">
        <f t="shared" si="6"/>
        <v>-2.6459017363488879</v>
      </c>
      <c r="F125" s="64">
        <f>((F89/E89)-1)*100</f>
        <v>1.6636313238181932</v>
      </c>
      <c r="G125" s="65">
        <f>((G89/E89)-1)*100</f>
        <v>3.7216450995105177</v>
      </c>
      <c r="H125" s="66">
        <f>((H89/E89)-1)*100</f>
        <v>5.9352282225457076</v>
      </c>
      <c r="I125" s="65">
        <f>((I89/F89)-1)*100</f>
        <v>5.8578943797974681</v>
      </c>
      <c r="J125" s="65">
        <f>((J89/G89)-1)*100</f>
        <v>6.6329548268131866</v>
      </c>
      <c r="K125" s="66">
        <f>((K89/H89)-1)*100</f>
        <v>7.4017455514713504</v>
      </c>
      <c r="L125" s="63" t="s">
        <v>20</v>
      </c>
    </row>
    <row r="126" spans="2:12" ht="18" customHeight="1" x14ac:dyDescent="0.3">
      <c r="B126" s="63"/>
      <c r="C126" s="64"/>
      <c r="D126" s="65"/>
      <c r="E126" s="66"/>
      <c r="F126" s="75"/>
      <c r="G126" s="65"/>
      <c r="H126" s="66"/>
      <c r="I126" s="65"/>
      <c r="J126" s="65"/>
      <c r="K126" s="66"/>
      <c r="L126" s="63"/>
    </row>
    <row r="127" spans="2:12" ht="18" customHeight="1" x14ac:dyDescent="0.3">
      <c r="B127" s="63" t="s">
        <v>53</v>
      </c>
      <c r="C127" s="64"/>
      <c r="D127" s="65"/>
      <c r="E127" s="66"/>
      <c r="F127" s="75"/>
      <c r="G127" s="65"/>
      <c r="H127" s="66"/>
      <c r="I127" s="65"/>
      <c r="J127" s="65"/>
      <c r="K127" s="66"/>
      <c r="L127" s="63" t="s">
        <v>22</v>
      </c>
    </row>
    <row r="128" spans="2:12" ht="18" customHeight="1" x14ac:dyDescent="0.3">
      <c r="B128" s="63" t="s">
        <v>55</v>
      </c>
      <c r="C128" s="64">
        <v>232.86361647860934</v>
      </c>
      <c r="D128" s="65">
        <f t="shared" ref="D128:E128" si="7">((D92/C92)-1)*100</f>
        <v>-10.167962910980211</v>
      </c>
      <c r="E128" s="65">
        <f t="shared" si="7"/>
        <v>-36.816378133596139</v>
      </c>
      <c r="F128" s="64">
        <f>((F92/E92)-1)*100</f>
        <v>4.5101618376517161</v>
      </c>
      <c r="G128" s="65">
        <f>((G92/E92)-1)*100</f>
        <v>6.62579896334754</v>
      </c>
      <c r="H128" s="66">
        <f>((H92/E92)-1)*100</f>
        <v>8.9013612998200209</v>
      </c>
      <c r="I128" s="65">
        <f>((I92/F92)-1)*100</f>
        <v>12.324045398248584</v>
      </c>
      <c r="J128" s="65">
        <f>((J92/G92)-1)*100</f>
        <v>13.146449106040414</v>
      </c>
      <c r="K128" s="66">
        <f>((K92/H92)-1)*100</f>
        <v>13.962200116054246</v>
      </c>
      <c r="L128" s="63" t="s">
        <v>24</v>
      </c>
    </row>
    <row r="129" spans="2:12" ht="18" customHeight="1" x14ac:dyDescent="0.3">
      <c r="B129" s="63"/>
      <c r="C129" s="64"/>
      <c r="D129" s="65"/>
      <c r="E129" s="66"/>
      <c r="F129" s="75"/>
      <c r="G129" s="65"/>
      <c r="H129" s="66"/>
      <c r="I129" s="65"/>
      <c r="J129" s="65"/>
      <c r="K129" s="66"/>
      <c r="L129" s="63"/>
    </row>
    <row r="130" spans="2:12" ht="18" customHeight="1" x14ac:dyDescent="0.3">
      <c r="B130" s="63" t="s">
        <v>54</v>
      </c>
      <c r="C130" s="64"/>
      <c r="D130" s="65"/>
      <c r="E130" s="66"/>
      <c r="F130" s="75"/>
      <c r="G130" s="65"/>
      <c r="H130" s="66"/>
      <c r="I130" s="65"/>
      <c r="J130" s="65"/>
      <c r="K130" s="66"/>
      <c r="L130" s="63" t="s">
        <v>26</v>
      </c>
    </row>
    <row r="131" spans="2:12" ht="18" customHeight="1" x14ac:dyDescent="0.3">
      <c r="B131" s="63" t="s">
        <v>27</v>
      </c>
      <c r="C131" s="64">
        <v>22.883394406943115</v>
      </c>
      <c r="D131" s="65">
        <f t="shared" ref="D131:E131" si="8">((D95/C95)-1)*100</f>
        <v>8.5883228407819026</v>
      </c>
      <c r="E131" s="65">
        <f t="shared" si="8"/>
        <v>-6.2191432493253647</v>
      </c>
      <c r="F131" s="64">
        <f>((F95/E95)-1)*100</f>
        <v>12.806007578357592</v>
      </c>
      <c r="G131" s="65">
        <f>((G95/E95)-1)*100</f>
        <v>15.089580519379652</v>
      </c>
      <c r="H131" s="66">
        <f>((H95/E95)-1)*100</f>
        <v>17.545773272883338</v>
      </c>
      <c r="I131" s="65">
        <f>((I95/F95)-1)*100</f>
        <v>18.2523943154983</v>
      </c>
      <c r="J131" s="65">
        <f>((J95/G95)-1)*100</f>
        <v>19.118203654856746</v>
      </c>
      <c r="K131" s="66">
        <f>((K95/H95)-1)*100</f>
        <v>19.977009173812242</v>
      </c>
      <c r="L131" s="63" t="s">
        <v>28</v>
      </c>
    </row>
    <row r="132" spans="2:12" ht="18" customHeight="1" x14ac:dyDescent="0.3">
      <c r="B132" s="63"/>
      <c r="C132" s="64"/>
      <c r="D132" s="65"/>
      <c r="E132" s="66"/>
      <c r="F132" s="75"/>
      <c r="G132" s="65"/>
      <c r="H132" s="66"/>
      <c r="I132" s="65"/>
      <c r="J132" s="65"/>
      <c r="K132" s="66"/>
      <c r="L132" s="63"/>
    </row>
    <row r="133" spans="2:12" ht="18" customHeight="1" x14ac:dyDescent="0.3">
      <c r="B133" s="63" t="s">
        <v>29</v>
      </c>
      <c r="C133" s="64"/>
      <c r="D133" s="65"/>
      <c r="E133" s="66"/>
      <c r="F133" s="75"/>
      <c r="G133" s="65"/>
      <c r="H133" s="66"/>
      <c r="I133" s="65"/>
      <c r="J133" s="65"/>
      <c r="K133" s="66"/>
      <c r="L133" s="63" t="s">
        <v>30</v>
      </c>
    </row>
    <row r="134" spans="2:12" ht="18" customHeight="1" x14ac:dyDescent="0.3">
      <c r="B134" s="63" t="s">
        <v>31</v>
      </c>
      <c r="C134" s="64">
        <v>-11.094855696856587</v>
      </c>
      <c r="D134" s="65">
        <f t="shared" ref="D134:E134" si="9">((D98/C98)-1)*100</f>
        <v>4.4149582388449682</v>
      </c>
      <c r="E134" s="65">
        <f t="shared" si="9"/>
        <v>-6.3663038140497115</v>
      </c>
      <c r="F134" s="64">
        <f>((F98/E98)-1)*100</f>
        <v>-7.3654431217076599</v>
      </c>
      <c r="G134" s="65">
        <f>((G98/E98)-1)*100</f>
        <v>-5.4902081760519579</v>
      </c>
      <c r="H134" s="66">
        <f>((H98/E98)-1)*100</f>
        <v>-3.4732204977100833</v>
      </c>
      <c r="I134" s="65">
        <f>((I98/F98)-1)*100</f>
        <v>-4.6740317813498304</v>
      </c>
      <c r="J134" s="65">
        <f>((J98/G98)-1)*100</f>
        <v>-3.976083007924669</v>
      </c>
      <c r="K134" s="66">
        <f>((K98/H98)-1)*100</f>
        <v>-3.2837801748206608</v>
      </c>
      <c r="L134" s="63" t="s">
        <v>20</v>
      </c>
    </row>
    <row r="135" spans="2:12" ht="18" customHeight="1" thickBot="1" x14ac:dyDescent="0.35">
      <c r="B135" s="67"/>
      <c r="C135" s="68"/>
      <c r="D135" s="51"/>
      <c r="E135" s="52"/>
      <c r="F135" s="68"/>
      <c r="G135" s="51"/>
      <c r="H135" s="52"/>
      <c r="I135" s="51"/>
      <c r="J135" s="51"/>
      <c r="K135" s="52"/>
      <c r="L135" s="67"/>
    </row>
    <row r="136" spans="2:12" ht="18" customHeight="1" x14ac:dyDescent="0.3">
      <c r="C136" s="54"/>
      <c r="D136" s="54"/>
      <c r="E136" s="54"/>
    </row>
    <row r="137" spans="2:12" ht="18" customHeight="1" x14ac:dyDescent="0.3">
      <c r="B137" s="55" t="s">
        <v>32</v>
      </c>
      <c r="C137" s="56"/>
      <c r="D137" s="56"/>
      <c r="E137" s="56"/>
      <c r="F137" s="55"/>
      <c r="G137" s="55"/>
      <c r="H137" s="55"/>
      <c r="I137" s="57" t="s">
        <v>33</v>
      </c>
      <c r="J137" s="57"/>
      <c r="K137" s="57"/>
      <c r="L137" s="55"/>
    </row>
    <row r="138" spans="2:12" ht="18" customHeight="1" x14ac:dyDescent="0.3">
      <c r="B138" s="55" t="s">
        <v>34</v>
      </c>
      <c r="C138" s="59"/>
      <c r="D138" s="59"/>
      <c r="E138" s="59"/>
      <c r="F138" s="55"/>
      <c r="G138" s="55"/>
      <c r="H138" s="55"/>
      <c r="I138" s="57" t="s">
        <v>35</v>
      </c>
      <c r="J138" s="57"/>
      <c r="K138" s="57"/>
      <c r="L138" s="55"/>
    </row>
    <row r="139" spans="2:12" ht="18" customHeight="1" x14ac:dyDescent="0.3">
      <c r="B139" s="55"/>
      <c r="C139" s="56"/>
      <c r="D139" s="56"/>
      <c r="E139" s="56"/>
      <c r="F139" s="55"/>
      <c r="G139" s="55"/>
      <c r="H139" s="55"/>
      <c r="I139" s="56"/>
      <c r="J139" s="56"/>
      <c r="K139" s="56"/>
      <c r="L139" s="55"/>
    </row>
    <row r="140" spans="2:12" ht="18" customHeight="1" x14ac:dyDescent="0.3">
      <c r="B140" s="57" t="s">
        <v>36</v>
      </c>
      <c r="C140" s="56"/>
      <c r="D140" s="56"/>
      <c r="E140" s="56"/>
      <c r="F140" s="55"/>
      <c r="G140" s="55"/>
      <c r="H140" s="55"/>
      <c r="I140" s="57" t="s">
        <v>37</v>
      </c>
      <c r="J140" s="57"/>
      <c r="K140" s="57"/>
      <c r="L140" s="55"/>
    </row>
    <row r="141" spans="2:12" ht="18" customHeight="1" x14ac:dyDescent="0.3">
      <c r="B141" s="57" t="s">
        <v>38</v>
      </c>
      <c r="C141" s="56"/>
      <c r="D141" s="56"/>
      <c r="E141" s="56"/>
      <c r="F141" s="55"/>
      <c r="G141" s="55"/>
      <c r="H141" s="55"/>
      <c r="I141" s="57" t="s">
        <v>39</v>
      </c>
      <c r="J141" s="57"/>
      <c r="K141" s="57"/>
      <c r="L141" s="55"/>
    </row>
  </sheetData>
  <mergeCells count="24">
    <mergeCell ref="L44:L48"/>
    <mergeCell ref="B8:B12"/>
    <mergeCell ref="F8:K9"/>
    <mergeCell ref="L8:L12"/>
    <mergeCell ref="C8:C12"/>
    <mergeCell ref="D8:D12"/>
    <mergeCell ref="E8:E12"/>
    <mergeCell ref="B44:B48"/>
    <mergeCell ref="C44:C48"/>
    <mergeCell ref="D44:D48"/>
    <mergeCell ref="E44:E48"/>
    <mergeCell ref="F44:K45"/>
    <mergeCell ref="L116:L120"/>
    <mergeCell ref="B80:B84"/>
    <mergeCell ref="C80:C84"/>
    <mergeCell ref="D80:D84"/>
    <mergeCell ref="E80:E84"/>
    <mergeCell ref="F80:K81"/>
    <mergeCell ref="L80:L84"/>
    <mergeCell ref="B116:B120"/>
    <mergeCell ref="C116:C120"/>
    <mergeCell ref="D116:D120"/>
    <mergeCell ref="E116:E120"/>
    <mergeCell ref="F116:K117"/>
  </mergeCells>
  <hyperlinks>
    <hyperlink ref="L2" location="'Índice-Index'!A1" display="'Índice-Index" xr:uid="{00000000-0004-0000-0300-000000000000}"/>
    <hyperlink ref="L38" location="'Índice-Index'!A1" display="'Índice-Index" xr:uid="{00000000-0004-0000-0300-000001000000}"/>
    <hyperlink ref="L74" location="'Índice-Index'!A1" display="'Índice-Index" xr:uid="{00000000-0004-0000-0300-000002000000}"/>
    <hyperlink ref="L110" location="'Índice-Index'!A1" display="'Índice-Index" xr:uid="{00000000-0004-0000-0300-000003000000}"/>
  </hyperlinks>
  <pageMargins left="0.7" right="0.7" top="0.75" bottom="0.75" header="0.3" footer="0.3"/>
  <pageSetup scale="44" orientation="portrait" r:id="rId1"/>
  <rowBreaks count="3" manualBreakCount="3">
    <brk id="37" max="11" man="1"/>
    <brk id="72" max="16383" man="1"/>
    <brk id="108" max="16383" man="1"/>
  </rowBreaks>
  <ignoredErrors>
    <ignoredError sqref="H62:K62 J122:J131 K56:K59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745AA-B189-4560-B2E5-C77E8BE354C2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abdae73-0b2f-4884-89f3-e0e323e1f8b9"/>
    <ds:schemaRef ds:uri="http://schemas.openxmlformats.org/package/2006/metadata/core-properties"/>
    <ds:schemaRef ds:uri="4c6d8e5a-bf33-4f32-b436-5e016eafc79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6D0092D-2E24-434E-BD4C-B8E33CD17A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FD4C1-A434-4239-A04D-6E2922DA18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Proyecciones Económicas </vt:lpstr>
      <vt:lpstr>Instrucciones -Instructions</vt:lpstr>
      <vt:lpstr>Índice-Index</vt:lpstr>
      <vt:lpstr>Tablas-Table</vt:lpstr>
      <vt:lpstr>'Tablas-Table'!Print_Area</vt:lpstr>
      <vt:lpstr>Tabla1</vt:lpstr>
      <vt:lpstr>Tabla2</vt:lpstr>
      <vt:lpstr>Tabla3</vt:lpstr>
      <vt:lpstr>Tabla4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PPES</dc:creator>
  <cp:keywords/>
  <dc:description/>
  <cp:lastModifiedBy>Maggie Perez Guzmán</cp:lastModifiedBy>
  <cp:revision/>
  <dcterms:created xsi:type="dcterms:W3CDTF">2021-02-11T15:32:00Z</dcterms:created>
  <dcterms:modified xsi:type="dcterms:W3CDTF">2021-04-08T14:13:28Z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