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JR\Formularios\NUEVA NUMERACIÓN A PARTIR 26-ENE-24\JR-283  -  Informe de Deducciones\"/>
    </mc:Choice>
  </mc:AlternateContent>
  <xr:revisionPtr revIDLastSave="0" documentId="8_{0F15BE2F-0AA1-4676-8C8C-C3A53EB19367}" xr6:coauthVersionLast="47" xr6:coauthVersionMax="47" xr10:uidLastSave="{00000000-0000-0000-0000-000000000000}"/>
  <workbookProtection workbookPassword="C8D1" lockStructure="1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Sheet1!$A$1:$BM$52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3" i="1" l="1"/>
  <c r="X31" i="1"/>
  <c r="X29" i="1"/>
  <c r="X27" i="1"/>
  <c r="X25" i="1"/>
  <c r="X23" i="1"/>
  <c r="X21" i="1"/>
  <c r="X19" i="1"/>
  <c r="X17" i="1"/>
  <c r="X15" i="1"/>
  <c r="X13" i="1"/>
  <c r="AG31" i="1"/>
  <c r="AG29" i="1"/>
  <c r="AG27" i="1"/>
  <c r="AG25" i="1"/>
  <c r="AG23" i="1"/>
  <c r="AG21" i="1"/>
  <c r="AG19" i="1"/>
  <c r="AG17" i="1"/>
  <c r="AG15" i="1"/>
  <c r="AG13" i="1"/>
  <c r="AK13" i="1"/>
  <c r="AK19" i="1"/>
  <c r="AK21" i="1"/>
  <c r="AK23" i="1"/>
  <c r="AK25" i="1"/>
  <c r="AK27" i="1"/>
  <c r="AK29" i="1"/>
  <c r="AK31" i="1"/>
  <c r="AK17" i="1"/>
  <c r="AK15" i="1"/>
  <c r="O33" i="1"/>
  <c r="AS33" i="1"/>
  <c r="BC33" i="1"/>
  <c r="BH33" i="1"/>
  <c r="AG33" i="1" l="1"/>
  <c r="AK33" i="1"/>
  <c r="X33" i="1"/>
</calcChain>
</file>

<file path=xl/sharedStrings.xml><?xml version="1.0" encoding="utf-8"?>
<sst xmlns="http://schemas.openxmlformats.org/spreadsheetml/2006/main" count="37" uniqueCount="37">
  <si>
    <t>Página</t>
  </si>
  <si>
    <t>de</t>
  </si>
  <si>
    <t>Apellidos Paterno y Materno, Nombre e Inicial</t>
  </si>
  <si>
    <t>Salario</t>
  </si>
  <si>
    <t>Préstamo Hipotecario</t>
  </si>
  <si>
    <t>Préstamo                                                                                              Personal</t>
  </si>
  <si>
    <t>Préstamo                                                                                                   Cultural</t>
  </si>
  <si>
    <t>Certificación</t>
  </si>
  <si>
    <t>Certifico que la información aquí contenida es correcta.</t>
  </si>
  <si>
    <t>Firma</t>
  </si>
  <si>
    <t>Leyenda</t>
  </si>
  <si>
    <t>Servicio No Cotizado</t>
  </si>
  <si>
    <t>TOTAL</t>
  </si>
  <si>
    <t>INFORME DE DEDUCCIONES</t>
  </si>
  <si>
    <t>Puesto que Ocupa</t>
  </si>
  <si>
    <t>2: Porciento de Aportación Individual para el PROGRAMA HÍBRIDO DE CONTRIBUCIÓN DEFINIDA: 10.00% - 10.50% - 11.00% - 11.50% - 12.00% - 12.50% - 13.00% - Otro porciento (%) en incremento de 0.50%</t>
  </si>
  <si>
    <t>1: Registre el Seguro Social en orden ascendente.</t>
  </si>
  <si>
    <t>Tipo de Plan</t>
  </si>
  <si>
    <t>Tipo de Plan: S = Suplementario, C = Coordinado, R = Reforma, H = Híbrido.</t>
  </si>
  <si>
    <t>3: 0.25 % del salario mensual del empleado hasta un maxímo de $5,000.00 mensuales.</t>
  </si>
  <si>
    <t xml:space="preserve">Aportación Patronal </t>
  </si>
  <si>
    <t>Porciento Aportación Patronal</t>
  </si>
  <si>
    <t>Si selecciona C los primeros 550 dolares de su salario serán por el 7% para año fiscal 2014 y el resto del salario sería al porciento seleccionado.</t>
  </si>
  <si>
    <t>Conservación: Dieciséis (16) años.</t>
  </si>
  <si>
    <t>Aportación Individual</t>
  </si>
  <si>
    <t>Para los participantes del Programa Híbrido de Contribución Definida (Ley 3 - 2013) efectivo desde el 1 de julio 2013</t>
  </si>
  <si>
    <t>Fecha (día/mes/año)</t>
  </si>
  <si>
    <r>
      <t>Número de Seguro Social</t>
    </r>
    <r>
      <rPr>
        <b/>
        <vertAlign val="superscript"/>
        <sz val="8"/>
        <rFont val="Century Gothic"/>
        <family val="2"/>
      </rPr>
      <t>1</t>
    </r>
  </si>
  <si>
    <r>
      <t>% de Aportación Individual</t>
    </r>
    <r>
      <rPr>
        <b/>
        <vertAlign val="superscript"/>
        <sz val="8"/>
        <rFont val="Century Gothic"/>
        <family val="2"/>
      </rPr>
      <t>2</t>
    </r>
  </si>
  <si>
    <t>AGENCIA, CORPORACIÓN O MUNICIPIO</t>
  </si>
  <si>
    <t>CÓDIGO</t>
  </si>
  <si>
    <t>FECHA DEL INFORME</t>
  </si>
  <si>
    <t>MES</t>
  </si>
  <si>
    <t>AÑO</t>
  </si>
  <si>
    <r>
      <t>Seg. por Incapacidad Compulsorio</t>
    </r>
    <r>
      <rPr>
        <b/>
        <vertAlign val="superscript"/>
        <sz val="8"/>
        <rFont val="Century Gothic"/>
        <family val="2"/>
      </rPr>
      <t>3</t>
    </r>
  </si>
  <si>
    <t>Nombre del Director Ejecutivo o del Alcalde
o su Representante Autorizado</t>
  </si>
  <si>
    <r>
      <rPr>
        <b/>
        <sz val="8"/>
        <rFont val="Century Gothic"/>
        <family val="2"/>
      </rPr>
      <t xml:space="preserve">Nota: </t>
    </r>
    <r>
      <rPr>
        <sz val="8"/>
        <rFont val="Century Gothic"/>
        <family val="2"/>
      </rPr>
      <t>Este documento se usará cuando no exista un sistema computarizado o cuando colapse.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</si>
</sst>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\-00\-0000"/>
    <numFmt numFmtId="165" formatCode="0.000%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1"/>
      <color theme="0"/>
      <name val="Century Gothic"/>
      <family val="2"/>
    </font>
    <font>
      <b/>
      <vertAlign val="superscript"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5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4" fillId="0" borderId="10" xfId="0" applyFont="1" applyBorder="1"/>
    <xf numFmtId="0" fontId="4" fillId="0" borderId="35" xfId="0" applyFont="1" applyBorder="1"/>
    <xf numFmtId="0" fontId="4" fillId="0" borderId="37" xfId="0" applyFont="1" applyBorder="1"/>
    <xf numFmtId="0" fontId="4" fillId="0" borderId="39" xfId="0" applyFont="1" applyBorder="1"/>
    <xf numFmtId="0" fontId="4" fillId="0" borderId="45" xfId="0" applyFont="1" applyBorder="1"/>
    <xf numFmtId="0" fontId="4" fillId="0" borderId="13" xfId="0" applyFont="1" applyBorder="1"/>
    <xf numFmtId="0" fontId="4" fillId="2" borderId="45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4" fillId="2" borderId="45" xfId="0" applyFont="1" applyFill="1" applyBorder="1"/>
    <xf numFmtId="0" fontId="4" fillId="2" borderId="0" xfId="0" applyFont="1" applyFill="1"/>
    <xf numFmtId="0" fontId="4" fillId="2" borderId="37" xfId="0" applyFont="1" applyFill="1" applyBorder="1"/>
    <xf numFmtId="0" fontId="10" fillId="0" borderId="43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4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37" xfId="0" applyFont="1" applyBorder="1" applyProtection="1">
      <protection hidden="1"/>
    </xf>
    <xf numFmtId="0" fontId="7" fillId="0" borderId="45" xfId="0" applyFont="1" applyBorder="1" applyAlignment="1" applyProtection="1">
      <alignment vertical="top" shrinkToFit="1"/>
      <protection hidden="1"/>
    </xf>
    <xf numFmtId="0" fontId="7" fillId="0" borderId="0" xfId="0" applyFont="1" applyAlignment="1" applyProtection="1">
      <alignment vertical="top" shrinkToFit="1"/>
      <protection hidden="1"/>
    </xf>
    <xf numFmtId="0" fontId="7" fillId="0" borderId="37" xfId="0" applyFont="1" applyBorder="1"/>
    <xf numFmtId="0" fontId="7" fillId="0" borderId="50" xfId="0" applyFont="1" applyBorder="1" applyAlignment="1" applyProtection="1">
      <alignment vertical="top" shrinkToFit="1"/>
      <protection hidden="1"/>
    </xf>
    <xf numFmtId="0" fontId="7" fillId="0" borderId="13" xfId="0" applyFont="1" applyBorder="1" applyAlignment="1" applyProtection="1">
      <alignment vertical="top" shrinkToFit="1"/>
      <protection hidden="1"/>
    </xf>
    <xf numFmtId="0" fontId="7" fillId="0" borderId="13" xfId="0" applyFont="1" applyBorder="1"/>
    <xf numFmtId="0" fontId="7" fillId="0" borderId="51" xfId="0" applyFont="1" applyBorder="1"/>
    <xf numFmtId="0" fontId="7" fillId="0" borderId="13" xfId="0" applyFont="1" applyBorder="1" applyAlignment="1" applyProtection="1">
      <alignment horizontal="center" vertical="top" wrapText="1" shrinkToFit="1"/>
      <protection hidden="1"/>
    </xf>
    <xf numFmtId="0" fontId="6" fillId="0" borderId="45" xfId="0" applyFont="1" applyBorder="1" applyAlignment="1" applyProtection="1">
      <alignment vertical="top"/>
      <protection hidden="1"/>
    </xf>
    <xf numFmtId="0" fontId="5" fillId="0" borderId="45" xfId="0" applyFont="1" applyBorder="1"/>
    <xf numFmtId="0" fontId="8" fillId="0" borderId="13" xfId="0" applyFont="1" applyBorder="1"/>
    <xf numFmtId="0" fontId="0" fillId="0" borderId="0" xfId="0" applyProtection="1">
      <protection hidden="1"/>
    </xf>
    <xf numFmtId="0" fontId="1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7" fillId="0" borderId="50" xfId="0" applyFont="1" applyBorder="1"/>
    <xf numFmtId="0" fontId="8" fillId="0" borderId="45" xfId="0" applyFont="1" applyBorder="1"/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43" fontId="6" fillId="0" borderId="2" xfId="0" applyNumberFormat="1" applyFont="1" applyBorder="1" applyAlignment="1" applyProtection="1">
      <alignment horizontal="left" wrapText="1"/>
      <protection locked="0"/>
    </xf>
    <xf numFmtId="43" fontId="6" fillId="0" borderId="0" xfId="0" applyNumberFormat="1" applyFont="1" applyAlignment="1" applyProtection="1">
      <alignment horizontal="left" wrapText="1"/>
      <protection locked="0"/>
    </xf>
    <xf numFmtId="43" fontId="6" fillId="0" borderId="24" xfId="0" applyNumberFormat="1" applyFont="1" applyBorder="1" applyAlignment="1" applyProtection="1">
      <alignment horizontal="left" wrapText="1"/>
      <protection locked="0"/>
    </xf>
    <xf numFmtId="43" fontId="6" fillId="0" borderId="12" xfId="0" applyNumberFormat="1" applyFont="1" applyBorder="1" applyAlignment="1" applyProtection="1">
      <alignment horizontal="left" wrapText="1"/>
      <protection locked="0"/>
    </xf>
    <xf numFmtId="43" fontId="6" fillId="0" borderId="13" xfId="0" applyNumberFormat="1" applyFont="1" applyBorder="1" applyAlignment="1" applyProtection="1">
      <alignment horizontal="left" wrapText="1"/>
      <protection locked="0"/>
    </xf>
    <xf numFmtId="43" fontId="6" fillId="0" borderId="14" xfId="0" applyNumberFormat="1" applyFont="1" applyBorder="1" applyAlignment="1" applyProtection="1">
      <alignment horizontal="left" wrapText="1"/>
      <protection locked="0"/>
    </xf>
    <xf numFmtId="43" fontId="6" fillId="0" borderId="9" xfId="0" applyNumberFormat="1" applyFont="1" applyBorder="1" applyAlignment="1" applyProtection="1">
      <alignment horizontal="left" wrapText="1"/>
      <protection locked="0"/>
    </xf>
    <xf numFmtId="43" fontId="6" fillId="0" borderId="10" xfId="0" applyNumberFormat="1" applyFont="1" applyBorder="1" applyAlignment="1" applyProtection="1">
      <alignment horizontal="left" wrapText="1"/>
      <protection locked="0"/>
    </xf>
    <xf numFmtId="43" fontId="6" fillId="0" borderId="11" xfId="0" applyNumberFormat="1" applyFont="1" applyBorder="1" applyAlignment="1" applyProtection="1">
      <alignment horizontal="left" wrapText="1"/>
      <protection locked="0"/>
    </xf>
    <xf numFmtId="164" fontId="6" fillId="0" borderId="46" xfId="0" applyNumberFormat="1" applyFont="1" applyBorder="1" applyAlignment="1" applyProtection="1">
      <alignment horizontal="center" vertical="center" wrapText="1"/>
      <protection locked="0"/>
    </xf>
    <xf numFmtId="164" fontId="6" fillId="0" borderId="16" xfId="0" applyNumberFormat="1" applyFont="1" applyBorder="1" applyAlignment="1" applyProtection="1">
      <alignment horizontal="center" vertical="center" wrapText="1"/>
      <protection locked="0"/>
    </xf>
    <xf numFmtId="164" fontId="6" fillId="0" borderId="17" xfId="0" applyNumberFormat="1" applyFont="1" applyBorder="1" applyAlignment="1" applyProtection="1">
      <alignment horizontal="center" vertical="center" wrapText="1"/>
      <protection locked="0"/>
    </xf>
    <xf numFmtId="165" fontId="6" fillId="0" borderId="19" xfId="0" applyNumberFormat="1" applyFont="1" applyBorder="1" applyAlignment="1" applyProtection="1">
      <alignment horizontal="right" shrinkToFit="1"/>
      <protection locked="0"/>
    </xf>
    <xf numFmtId="165" fontId="6" fillId="0" borderId="16" xfId="0" applyNumberFormat="1" applyFont="1" applyBorder="1" applyAlignment="1" applyProtection="1">
      <alignment horizontal="right" shrinkToFit="1"/>
      <protection locked="0"/>
    </xf>
    <xf numFmtId="165" fontId="6" fillId="0" borderId="17" xfId="0" applyNumberFormat="1" applyFont="1" applyBorder="1" applyAlignment="1" applyProtection="1">
      <alignment horizontal="right" shrinkToFit="1"/>
      <protection locked="0"/>
    </xf>
    <xf numFmtId="2" fontId="6" fillId="0" borderId="18" xfId="0" applyNumberFormat="1" applyFont="1" applyBorder="1" applyAlignment="1" applyProtection="1">
      <alignment horizontal="right" shrinkToFit="1"/>
      <protection locked="0"/>
    </xf>
    <xf numFmtId="43" fontId="6" fillId="0" borderId="15" xfId="0" applyNumberFormat="1" applyFont="1" applyBorder="1" applyAlignment="1" applyProtection="1">
      <alignment horizontal="left" wrapText="1"/>
      <protection hidden="1"/>
    </xf>
    <xf numFmtId="165" fontId="6" fillId="0" borderId="18" xfId="0" applyNumberFormat="1" applyFont="1" applyBorder="1" applyAlignment="1" applyProtection="1">
      <alignment horizontal="right" shrinkToFit="1"/>
      <protection locked="0"/>
    </xf>
    <xf numFmtId="165" fontId="6" fillId="0" borderId="15" xfId="0" applyNumberFormat="1" applyFont="1" applyBorder="1" applyAlignment="1" applyProtection="1">
      <alignment horizontal="right" shrinkToFit="1"/>
      <protection locked="0"/>
    </xf>
    <xf numFmtId="2" fontId="6" fillId="0" borderId="15" xfId="0" applyNumberFormat="1" applyFont="1" applyBorder="1" applyAlignment="1" applyProtection="1">
      <alignment horizontal="right" shrinkToFit="1"/>
      <protection locked="0"/>
    </xf>
    <xf numFmtId="43" fontId="6" fillId="0" borderId="15" xfId="0" applyNumberFormat="1" applyFont="1" applyBorder="1" applyAlignment="1" applyProtection="1">
      <alignment horizontal="right" shrinkToFit="1"/>
      <protection locked="0"/>
    </xf>
    <xf numFmtId="43" fontId="6" fillId="0" borderId="9" xfId="0" applyNumberFormat="1" applyFont="1" applyBorder="1" applyAlignment="1" applyProtection="1">
      <alignment horizontal="right" shrinkToFit="1"/>
      <protection hidden="1"/>
    </xf>
    <xf numFmtId="43" fontId="6" fillId="0" borderId="10" xfId="0" applyNumberFormat="1" applyFont="1" applyBorder="1" applyAlignment="1" applyProtection="1">
      <alignment horizontal="right" shrinkToFit="1"/>
      <protection hidden="1"/>
    </xf>
    <xf numFmtId="43" fontId="6" fillId="0" borderId="11" xfId="0" applyNumberFormat="1" applyFont="1" applyBorder="1" applyAlignment="1" applyProtection="1">
      <alignment horizontal="right" shrinkToFit="1"/>
      <protection hidden="1"/>
    </xf>
    <xf numFmtId="43" fontId="6" fillId="0" borderId="12" xfId="0" applyNumberFormat="1" applyFont="1" applyBorder="1" applyAlignment="1" applyProtection="1">
      <alignment horizontal="right" shrinkToFit="1"/>
      <protection hidden="1"/>
    </xf>
    <xf numFmtId="43" fontId="6" fillId="0" borderId="13" xfId="0" applyNumberFormat="1" applyFont="1" applyBorder="1" applyAlignment="1" applyProtection="1">
      <alignment horizontal="right" shrinkToFit="1"/>
      <protection hidden="1"/>
    </xf>
    <xf numFmtId="43" fontId="6" fillId="0" borderId="14" xfId="0" applyNumberFormat="1" applyFont="1" applyBorder="1" applyAlignment="1" applyProtection="1">
      <alignment horizontal="right" shrinkToFit="1"/>
      <protection hidden="1"/>
    </xf>
    <xf numFmtId="43" fontId="6" fillId="0" borderId="15" xfId="0" applyNumberFormat="1" applyFont="1" applyBorder="1" applyAlignment="1" applyProtection="1">
      <alignment horizontal="right" shrinkToFit="1"/>
      <protection hidden="1"/>
    </xf>
    <xf numFmtId="43" fontId="6" fillId="0" borderId="18" xfId="0" applyNumberFormat="1" applyFont="1" applyBorder="1" applyAlignment="1" applyProtection="1">
      <alignment horizontal="right" shrinkToFit="1"/>
      <protection hidden="1"/>
    </xf>
    <xf numFmtId="43" fontId="6" fillId="0" borderId="18" xfId="0" applyNumberFormat="1" applyFont="1" applyBorder="1" applyAlignment="1" applyProtection="1">
      <alignment horizontal="right" shrinkToFit="1"/>
      <protection locked="0"/>
    </xf>
    <xf numFmtId="165" fontId="6" fillId="0" borderId="2" xfId="0" applyNumberFormat="1" applyFont="1" applyBorder="1" applyAlignment="1" applyProtection="1">
      <alignment horizontal="right" shrinkToFit="1"/>
      <protection locked="0"/>
    </xf>
    <xf numFmtId="165" fontId="6" fillId="0" borderId="0" xfId="0" applyNumberFormat="1" applyFont="1" applyAlignment="1" applyProtection="1">
      <alignment horizontal="right" shrinkToFit="1"/>
      <protection locked="0"/>
    </xf>
    <xf numFmtId="165" fontId="6" fillId="0" borderId="24" xfId="0" applyNumberFormat="1" applyFont="1" applyBorder="1" applyAlignment="1" applyProtection="1">
      <alignment horizontal="right" shrinkToFit="1"/>
      <protection locked="0"/>
    </xf>
    <xf numFmtId="0" fontId="9" fillId="2" borderId="4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25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43" fontId="6" fillId="0" borderId="18" xfId="0" applyNumberFormat="1" applyFont="1" applyBorder="1" applyAlignment="1" applyProtection="1">
      <alignment horizontal="left" wrapText="1"/>
      <protection hidden="1"/>
    </xf>
    <xf numFmtId="0" fontId="9" fillId="2" borderId="28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164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2" fontId="6" fillId="0" borderId="16" xfId="0" applyNumberFormat="1" applyFont="1" applyBorder="1" applyAlignment="1" applyProtection="1">
      <alignment horizontal="right" shrinkToFit="1"/>
      <protection locked="0"/>
    </xf>
    <xf numFmtId="2" fontId="6" fillId="0" borderId="47" xfId="0" applyNumberFormat="1" applyFont="1" applyBorder="1" applyAlignment="1" applyProtection="1">
      <alignment horizontal="right" shrinkToFit="1"/>
      <protection locked="0"/>
    </xf>
    <xf numFmtId="2" fontId="6" fillId="0" borderId="18" xfId="0" applyNumberFormat="1" applyFont="1" applyBorder="1" applyAlignment="1" applyProtection="1">
      <alignment horizontal="center" shrinkToFit="1"/>
      <protection locked="0"/>
    </xf>
    <xf numFmtId="2" fontId="6" fillId="0" borderId="0" xfId="0" applyNumberFormat="1" applyFont="1" applyAlignment="1" applyProtection="1">
      <alignment horizontal="right" shrinkToFit="1"/>
      <protection locked="0"/>
    </xf>
    <xf numFmtId="2" fontId="6" fillId="0" borderId="37" xfId="0" applyNumberFormat="1" applyFont="1" applyBorder="1" applyAlignment="1" applyProtection="1">
      <alignment horizontal="right" shrinkToFi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wrapText="1"/>
      <protection hidden="1"/>
    </xf>
    <xf numFmtId="43" fontId="6" fillId="0" borderId="6" xfId="0" applyNumberFormat="1" applyFont="1" applyBorder="1" applyAlignment="1" applyProtection="1">
      <alignment horizontal="right" shrinkToFit="1"/>
      <protection hidden="1"/>
    </xf>
    <xf numFmtId="43" fontId="6" fillId="0" borderId="1" xfId="0" applyNumberFormat="1" applyFont="1" applyBorder="1" applyAlignment="1" applyProtection="1">
      <alignment horizontal="right" shrinkToFit="1"/>
      <protection hidden="1"/>
    </xf>
    <xf numFmtId="43" fontId="6" fillId="0" borderId="7" xfId="0" applyNumberFormat="1" applyFont="1" applyBorder="1" applyAlignment="1" applyProtection="1">
      <alignment horizontal="right" shrinkToFit="1"/>
      <protection hidden="1"/>
    </xf>
    <xf numFmtId="43" fontId="6" fillId="0" borderId="55" xfId="0" applyNumberFormat="1" applyFont="1" applyBorder="1" applyAlignment="1" applyProtection="1">
      <alignment horizontal="right" shrinkToFit="1"/>
      <protection hidden="1"/>
    </xf>
    <xf numFmtId="43" fontId="6" fillId="0" borderId="56" xfId="0" applyNumberFormat="1" applyFont="1" applyBorder="1" applyAlignment="1" applyProtection="1">
      <alignment horizontal="right" shrinkToFit="1"/>
      <protection hidden="1"/>
    </xf>
    <xf numFmtId="43" fontId="6" fillId="0" borderId="57" xfId="0" applyNumberFormat="1" applyFont="1" applyBorder="1" applyAlignment="1" applyProtection="1">
      <alignment horizontal="right" shrinkToFit="1"/>
      <protection hidden="1"/>
    </xf>
    <xf numFmtId="43" fontId="6" fillId="0" borderId="31" xfId="0" applyNumberFormat="1" applyFont="1" applyBorder="1" applyAlignment="1" applyProtection="1">
      <alignment horizontal="right" shrinkToFit="1"/>
      <protection hidden="1"/>
    </xf>
    <xf numFmtId="43" fontId="6" fillId="0" borderId="54" xfId="0" applyNumberFormat="1" applyFont="1" applyBorder="1" applyAlignment="1" applyProtection="1">
      <alignment horizontal="right" shrinkToFit="1"/>
      <protection hidden="1"/>
    </xf>
    <xf numFmtId="2" fontId="6" fillId="0" borderId="21" xfId="0" applyNumberFormat="1" applyFont="1" applyBorder="1" applyAlignment="1" applyProtection="1">
      <alignment horizontal="right" shrinkToFit="1"/>
      <protection locked="0"/>
    </xf>
    <xf numFmtId="165" fontId="6" fillId="0" borderId="9" xfId="0" applyNumberFormat="1" applyFont="1" applyBorder="1" applyAlignment="1" applyProtection="1">
      <alignment horizontal="right" shrinkToFit="1"/>
      <protection locked="0"/>
    </xf>
    <xf numFmtId="165" fontId="6" fillId="0" borderId="10" xfId="0" applyNumberFormat="1" applyFont="1" applyBorder="1" applyAlignment="1" applyProtection="1">
      <alignment horizontal="right" shrinkToFit="1"/>
      <protection locked="0"/>
    </xf>
    <xf numFmtId="165" fontId="6" fillId="0" borderId="11" xfId="0" applyNumberFormat="1" applyFont="1" applyBorder="1" applyAlignment="1" applyProtection="1">
      <alignment horizontal="right" shrinkToFit="1"/>
      <protection locked="0"/>
    </xf>
    <xf numFmtId="165" fontId="6" fillId="0" borderId="29" xfId="0" applyNumberFormat="1" applyFont="1" applyBorder="1" applyAlignment="1" applyProtection="1">
      <alignment horizontal="right" shrinkToFit="1"/>
      <protection locked="0"/>
    </xf>
    <xf numFmtId="165" fontId="6" fillId="0" borderId="8" xfId="0" applyNumberFormat="1" applyFont="1" applyBorder="1" applyAlignment="1" applyProtection="1">
      <alignment horizontal="right" shrinkToFit="1"/>
      <protection locked="0"/>
    </xf>
    <xf numFmtId="165" fontId="6" fillId="0" borderId="27" xfId="0" applyNumberFormat="1" applyFont="1" applyBorder="1" applyAlignment="1" applyProtection="1">
      <alignment horizontal="right" shrinkToFit="1"/>
      <protection locked="0"/>
    </xf>
    <xf numFmtId="2" fontId="6" fillId="0" borderId="8" xfId="0" applyNumberFormat="1" applyFont="1" applyBorder="1" applyAlignment="1" applyProtection="1">
      <alignment horizontal="right" shrinkToFit="1"/>
      <protection locked="0"/>
    </xf>
    <xf numFmtId="2" fontId="6" fillId="0" borderId="42" xfId="0" applyNumberFormat="1" applyFont="1" applyBorder="1" applyAlignment="1" applyProtection="1">
      <alignment horizontal="right" shrinkToFit="1"/>
      <protection locked="0"/>
    </xf>
    <xf numFmtId="43" fontId="6" fillId="0" borderId="44" xfId="0" applyNumberFormat="1" applyFont="1" applyBorder="1" applyAlignment="1" applyProtection="1">
      <alignment horizontal="right" shrinkToFit="1"/>
      <protection hidden="1"/>
    </xf>
    <xf numFmtId="43" fontId="6" fillId="0" borderId="58" xfId="0" applyNumberFormat="1" applyFont="1" applyBorder="1" applyAlignment="1" applyProtection="1">
      <alignment horizontal="right" shrinkToFit="1"/>
      <protection hidden="1"/>
    </xf>
    <xf numFmtId="0" fontId="10" fillId="4" borderId="48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4" borderId="49" xfId="0" applyFont="1" applyFill="1" applyBorder="1" applyAlignment="1" applyProtection="1">
      <alignment horizontal="center" vertical="center"/>
      <protection hidden="1"/>
    </xf>
    <xf numFmtId="43" fontId="6" fillId="0" borderId="29" xfId="0" applyNumberFormat="1" applyFont="1" applyBorder="1" applyAlignment="1" applyProtection="1">
      <alignment horizontal="right" shrinkToFit="1"/>
      <protection hidden="1"/>
    </xf>
    <xf numFmtId="43" fontId="6" fillId="0" borderId="8" xfId="0" applyNumberFormat="1" applyFont="1" applyBorder="1" applyAlignment="1" applyProtection="1">
      <alignment horizontal="right" shrinkToFit="1"/>
      <protection hidden="1"/>
    </xf>
    <xf numFmtId="43" fontId="6" fillId="0" borderId="27" xfId="0" applyNumberFormat="1" applyFont="1" applyBorder="1" applyAlignment="1" applyProtection="1">
      <alignment horizontal="right" shrinkToFit="1"/>
      <protection hidden="1"/>
    </xf>
    <xf numFmtId="43" fontId="6" fillId="0" borderId="21" xfId="0" applyNumberFormat="1" applyFont="1" applyBorder="1" applyAlignment="1" applyProtection="1">
      <alignment horizontal="right" shrinkToFit="1"/>
      <protection locked="0"/>
    </xf>
    <xf numFmtId="164" fontId="6" fillId="0" borderId="34" xfId="0" applyNumberFormat="1" applyFont="1" applyBorder="1" applyAlignment="1" applyProtection="1">
      <alignment horizontal="center" vertical="center" wrapText="1"/>
      <protection locked="0"/>
    </xf>
    <xf numFmtId="164" fontId="6" fillId="0" borderId="10" xfId="0" applyNumberFormat="1" applyFont="1" applyBorder="1" applyAlignment="1" applyProtection="1">
      <alignment horizontal="center" vertical="center" wrapText="1"/>
      <protection locked="0"/>
    </xf>
    <xf numFmtId="164" fontId="6" fillId="0" borderId="11" xfId="0" applyNumberFormat="1" applyFont="1" applyBorder="1" applyAlignment="1" applyProtection="1">
      <alignment horizontal="center" vertical="center" wrapText="1"/>
      <protection locked="0"/>
    </xf>
    <xf numFmtId="164" fontId="6" fillId="0" borderId="41" xfId="0" applyNumberFormat="1" applyFont="1" applyBorder="1" applyAlignment="1" applyProtection="1">
      <alignment horizontal="center" vertical="center" wrapText="1"/>
      <protection locked="0"/>
    </xf>
    <xf numFmtId="164" fontId="6" fillId="0" borderId="8" xfId="0" applyNumberFormat="1" applyFont="1" applyBorder="1" applyAlignment="1" applyProtection="1">
      <alignment horizontal="center" vertical="center" wrapText="1"/>
      <protection locked="0"/>
    </xf>
    <xf numFmtId="164" fontId="6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43" fontId="6" fillId="0" borderId="29" xfId="0" applyNumberFormat="1" applyFont="1" applyBorder="1" applyAlignment="1" applyProtection="1">
      <alignment horizontal="left" wrapText="1"/>
      <protection locked="0"/>
    </xf>
    <xf numFmtId="43" fontId="6" fillId="0" borderId="8" xfId="0" applyNumberFormat="1" applyFont="1" applyBorder="1" applyAlignment="1" applyProtection="1">
      <alignment horizontal="left" wrapText="1"/>
      <protection locked="0"/>
    </xf>
    <xf numFmtId="43" fontId="6" fillId="0" borderId="27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right" shrinkToFit="1"/>
      <protection hidden="1"/>
    </xf>
    <xf numFmtId="0" fontId="6" fillId="0" borderId="7" xfId="0" applyFont="1" applyBorder="1" applyAlignment="1" applyProtection="1">
      <alignment horizontal="right" shrinkToFit="1"/>
      <protection hidden="1"/>
    </xf>
    <xf numFmtId="0" fontId="6" fillId="0" borderId="55" xfId="0" applyFont="1" applyBorder="1" applyAlignment="1" applyProtection="1">
      <alignment horizontal="right" shrinkToFit="1"/>
      <protection hidden="1"/>
    </xf>
    <xf numFmtId="0" fontId="6" fillId="0" borderId="56" xfId="0" applyFont="1" applyBorder="1" applyAlignment="1" applyProtection="1">
      <alignment horizontal="right" shrinkToFit="1"/>
      <protection hidden="1"/>
    </xf>
    <xf numFmtId="0" fontId="6" fillId="0" borderId="57" xfId="0" applyFont="1" applyBorder="1" applyAlignment="1" applyProtection="1">
      <alignment horizontal="right" shrinkToFit="1"/>
      <protection hidden="1"/>
    </xf>
    <xf numFmtId="0" fontId="6" fillId="0" borderId="13" xfId="0" applyFont="1" applyBorder="1" applyAlignment="1" applyProtection="1">
      <alignment horizontal="center" wrapText="1"/>
      <protection locked="0"/>
    </xf>
    <xf numFmtId="43" fontId="6" fillId="3" borderId="31" xfId="0" applyNumberFormat="1" applyFont="1" applyFill="1" applyBorder="1" applyAlignment="1" applyProtection="1">
      <alignment horizontal="center"/>
      <protection hidden="1"/>
    </xf>
    <xf numFmtId="43" fontId="6" fillId="3" borderId="54" xfId="0" applyNumberFormat="1" applyFont="1" applyFill="1" applyBorder="1" applyAlignment="1" applyProtection="1">
      <alignment horizontal="center"/>
      <protection hidden="1"/>
    </xf>
    <xf numFmtId="43" fontId="6" fillId="0" borderId="6" xfId="0" applyNumberFormat="1" applyFont="1" applyBorder="1" applyAlignment="1" applyProtection="1">
      <alignment horizontal="center"/>
      <protection hidden="1"/>
    </xf>
    <xf numFmtId="43" fontId="6" fillId="0" borderId="1" xfId="0" applyNumberFormat="1" applyFont="1" applyBorder="1" applyAlignment="1" applyProtection="1">
      <alignment horizontal="center"/>
      <protection hidden="1"/>
    </xf>
    <xf numFmtId="43" fontId="6" fillId="0" borderId="7" xfId="0" applyNumberFormat="1" applyFont="1" applyBorder="1" applyAlignment="1" applyProtection="1">
      <alignment horizontal="center"/>
      <protection hidden="1"/>
    </xf>
    <xf numFmtId="43" fontId="6" fillId="0" borderId="55" xfId="0" applyNumberFormat="1" applyFont="1" applyBorder="1" applyAlignment="1" applyProtection="1">
      <alignment horizontal="center"/>
      <protection hidden="1"/>
    </xf>
    <xf numFmtId="43" fontId="6" fillId="0" borderId="56" xfId="0" applyNumberFormat="1" applyFont="1" applyBorder="1" applyAlignment="1" applyProtection="1">
      <alignment horizontal="center"/>
      <protection hidden="1"/>
    </xf>
    <xf numFmtId="43" fontId="6" fillId="0" borderId="57" xfId="0" applyNumberFormat="1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 vertical="top" wrapText="1" shrinkToFit="1"/>
      <protection hidden="1"/>
    </xf>
    <xf numFmtId="0" fontId="7" fillId="0" borderId="0" xfId="0" applyFont="1" applyAlignment="1" applyProtection="1">
      <alignment horizontal="center" vertical="top" wrapText="1" shrinkToFit="1"/>
      <protection hidden="1"/>
    </xf>
    <xf numFmtId="0" fontId="5" fillId="2" borderId="1" xfId="0" applyFont="1" applyFill="1" applyBorder="1" applyAlignment="1" applyProtection="1">
      <alignment horizontal="right"/>
      <protection hidden="1"/>
    </xf>
    <xf numFmtId="0" fontId="5" fillId="2" borderId="7" xfId="0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7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0" xfId="0" applyFont="1" applyFill="1" applyBorder="1" applyAlignment="1" applyProtection="1">
      <alignment horizontal="center" vertical="center" wrapText="1"/>
      <protection hidden="1"/>
    </xf>
    <xf numFmtId="0" fontId="4" fillId="0" borderId="60" xfId="0" applyFont="1" applyBorder="1" applyAlignment="1" applyProtection="1">
      <alignment horizontal="center"/>
      <protection locked="0"/>
    </xf>
    <xf numFmtId="0" fontId="9" fillId="2" borderId="5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center" wrapText="1"/>
    </xf>
    <xf numFmtId="0" fontId="8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5" xfId="0" applyFont="1" applyFill="1" applyBorder="1" applyProtection="1">
      <protection hidden="1"/>
    </xf>
    <xf numFmtId="0" fontId="8" fillId="2" borderId="26" xfId="0" applyFont="1" applyFill="1" applyBorder="1" applyProtection="1"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Protection="1">
      <protection hidden="1"/>
    </xf>
    <xf numFmtId="0" fontId="8" fillId="2" borderId="24" xfId="0" applyFont="1" applyFill="1" applyBorder="1" applyProtection="1">
      <protection hidden="1"/>
    </xf>
    <xf numFmtId="0" fontId="8" fillId="2" borderId="4" xfId="0" applyFont="1" applyFill="1" applyBorder="1" applyProtection="1">
      <protection hidden="1"/>
    </xf>
    <xf numFmtId="0" fontId="8" fillId="2" borderId="5" xfId="0" applyFont="1" applyFill="1" applyBorder="1" applyProtection="1">
      <protection hidden="1"/>
    </xf>
    <xf numFmtId="0" fontId="8" fillId="2" borderId="33" xfId="0" applyFont="1" applyFill="1" applyBorder="1" applyProtection="1">
      <protection hidden="1"/>
    </xf>
    <xf numFmtId="0" fontId="6" fillId="0" borderId="0" xfId="0" applyFont="1" applyAlignment="1">
      <alignment horizontal="right"/>
    </xf>
    <xf numFmtId="0" fontId="4" fillId="0" borderId="3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23816</xdr:colOff>
      <xdr:row>1</xdr:row>
      <xdr:rowOff>154595</xdr:rowOff>
    </xdr:from>
    <xdr:to>
      <xdr:col>62</xdr:col>
      <xdr:colOff>171451</xdr:colOff>
      <xdr:row>3</xdr:row>
      <xdr:rowOff>135690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1341" y="249845"/>
          <a:ext cx="690560" cy="333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 algn="r"/>
          <a:r>
            <a:rPr lang="en-US" sz="800">
              <a:latin typeface="Century Gothic" panose="020B0502020202020204" pitchFamily="34" charset="0"/>
              <a:cs typeface="Arial" pitchFamily="34" charset="0"/>
            </a:rPr>
            <a:t>JR-283</a:t>
          </a:r>
        </a:p>
        <a:p>
          <a:pPr algn="r"/>
          <a:r>
            <a:rPr lang="en-US" sz="800">
              <a:latin typeface="Century Gothic" panose="020B0502020202020204" pitchFamily="34" charset="0"/>
              <a:cs typeface="Arial" pitchFamily="34" charset="0"/>
            </a:rPr>
            <a:t>Rev.</a:t>
          </a:r>
          <a:r>
            <a:rPr lang="en-US" sz="800" baseline="0">
              <a:latin typeface="Century Gothic" panose="020B0502020202020204" pitchFamily="34" charset="0"/>
              <a:cs typeface="Arial" pitchFamily="34" charset="0"/>
            </a:rPr>
            <a:t> Abr. 25</a:t>
          </a:r>
          <a:endParaRPr lang="en-US" sz="800">
            <a:latin typeface="Century Gothic" panose="020B0502020202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28576</xdr:colOff>
      <xdr:row>0</xdr:row>
      <xdr:rowOff>0</xdr:rowOff>
    </xdr:from>
    <xdr:to>
      <xdr:col>7</xdr:col>
      <xdr:colOff>127866</xdr:colOff>
      <xdr:row>5</xdr:row>
      <xdr:rowOff>156210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6358B5-BAEA-483A-3F78-C7022C15F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366115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3"/>
  <sheetViews>
    <sheetView showGridLines="0" tabSelected="1" view="pageBreakPreview" zoomScaleNormal="100" zoomScaleSheetLayoutView="100" zoomScalePageLayoutView="90" workbookViewId="0">
      <selection activeCell="BD8" sqref="BD8:BE8"/>
    </sheetView>
  </sheetViews>
  <sheetFormatPr defaultColWidth="2.7109375" defaultRowHeight="12.75" x14ac:dyDescent="0.2"/>
  <sheetData>
    <row r="1" spans="1:69" s="36" customFormat="1" ht="7.5" customHeight="1" x14ac:dyDescent="0.2"/>
    <row r="2" spans="1:69" s="36" customFormat="1" x14ac:dyDescent="0.2">
      <c r="A2" s="37"/>
      <c r="B2" s="37"/>
      <c r="C2" s="37"/>
      <c r="D2" s="37"/>
      <c r="E2" s="37"/>
      <c r="F2" s="37"/>
      <c r="G2" s="37"/>
      <c r="H2" s="37"/>
      <c r="I2" s="37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69" s="36" customFormat="1" ht="15" x14ac:dyDescent="0.2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</row>
    <row r="4" spans="1:69" s="36" customFormat="1" x14ac:dyDescent="0.2"/>
    <row r="5" spans="1:69" s="36" customFormat="1" ht="4.5" customHeight="1" x14ac:dyDescent="0.2"/>
    <row r="6" spans="1:69" s="36" customFormat="1" ht="15" customHeight="1" x14ac:dyDescent="0.3">
      <c r="A6" s="39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</row>
    <row r="7" spans="1:69" ht="12.75" customHeight="1" x14ac:dyDescent="0.25">
      <c r="A7" s="189" t="s">
        <v>29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1"/>
      <c r="Z7" s="195" t="s">
        <v>30</v>
      </c>
      <c r="AA7" s="190"/>
      <c r="AB7" s="190"/>
      <c r="AC7" s="190"/>
      <c r="AD7" s="190"/>
      <c r="AE7" s="190"/>
      <c r="AF7" s="190"/>
      <c r="AG7" s="190"/>
      <c r="AH7" s="190"/>
      <c r="AI7" s="191"/>
      <c r="AJ7" s="197" t="s">
        <v>31</v>
      </c>
      <c r="AK7" s="197"/>
      <c r="AL7" s="197"/>
      <c r="AM7" s="197"/>
      <c r="AN7" s="197"/>
      <c r="AO7" s="197"/>
      <c r="AP7" s="197"/>
      <c r="AQ7" s="197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10"/>
      <c r="BN7" s="2"/>
      <c r="BO7" s="2"/>
      <c r="BP7" s="2"/>
      <c r="BQ7" s="2"/>
    </row>
    <row r="8" spans="1:69" ht="12" customHeight="1" x14ac:dyDescent="0.3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4"/>
      <c r="Z8" s="196"/>
      <c r="AA8" s="193"/>
      <c r="AB8" s="193"/>
      <c r="AC8" s="193"/>
      <c r="AD8" s="193"/>
      <c r="AE8" s="193"/>
      <c r="AF8" s="193"/>
      <c r="AG8" s="193"/>
      <c r="AH8" s="193"/>
      <c r="AI8" s="194"/>
      <c r="AJ8" s="198" t="s">
        <v>32</v>
      </c>
      <c r="AK8" s="198"/>
      <c r="AL8" s="198"/>
      <c r="AM8" s="198"/>
      <c r="AN8" s="198" t="s">
        <v>33</v>
      </c>
      <c r="AO8" s="198"/>
      <c r="AP8" s="198"/>
      <c r="AQ8" s="198"/>
      <c r="AV8" s="3"/>
      <c r="AW8" s="3"/>
      <c r="AX8" s="3"/>
      <c r="AY8" s="3"/>
      <c r="AZ8" s="3"/>
      <c r="BA8" s="221" t="s">
        <v>0</v>
      </c>
      <c r="BB8" s="221"/>
      <c r="BC8" s="221"/>
      <c r="BD8" s="116"/>
      <c r="BE8" s="116"/>
      <c r="BF8" s="4" t="s">
        <v>1</v>
      </c>
      <c r="BG8" s="116"/>
      <c r="BH8" s="116"/>
      <c r="BI8" s="8"/>
      <c r="BJ8" s="8"/>
      <c r="BK8" s="2"/>
      <c r="BL8" s="2"/>
      <c r="BM8" s="11"/>
      <c r="BN8" s="2"/>
      <c r="BO8" s="2"/>
      <c r="BP8" s="2"/>
      <c r="BQ8" s="2"/>
    </row>
    <row r="9" spans="1:69" ht="18" customHeight="1" x14ac:dyDescent="0.25">
      <c r="A9" s="222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5"/>
      <c r="Z9" s="113"/>
      <c r="AA9" s="114"/>
      <c r="AB9" s="114"/>
      <c r="AC9" s="114"/>
      <c r="AD9" s="114"/>
      <c r="AE9" s="114"/>
      <c r="AF9" s="114"/>
      <c r="AG9" s="114"/>
      <c r="AH9" s="114"/>
      <c r="AI9" s="115"/>
      <c r="AJ9" s="199"/>
      <c r="AK9" s="199"/>
      <c r="AL9" s="199"/>
      <c r="AM9" s="199"/>
      <c r="AN9" s="199"/>
      <c r="AO9" s="199"/>
      <c r="AP9" s="199"/>
      <c r="AQ9" s="199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12"/>
      <c r="BN9" s="2"/>
      <c r="BO9" s="2"/>
      <c r="BP9" s="2"/>
      <c r="BQ9" s="2"/>
    </row>
    <row r="10" spans="1:69" ht="15" customHeight="1" x14ac:dyDescent="0.25">
      <c r="A10" s="81" t="s">
        <v>27</v>
      </c>
      <c r="B10" s="82"/>
      <c r="C10" s="82"/>
      <c r="D10" s="82"/>
      <c r="E10" s="83"/>
      <c r="F10" s="93" t="s">
        <v>2</v>
      </c>
      <c r="G10" s="94"/>
      <c r="H10" s="94"/>
      <c r="I10" s="94"/>
      <c r="J10" s="94"/>
      <c r="K10" s="94"/>
      <c r="L10" s="94"/>
      <c r="M10" s="94"/>
      <c r="N10" s="94"/>
      <c r="O10" s="100" t="s">
        <v>3</v>
      </c>
      <c r="P10" s="101"/>
      <c r="Q10" s="101"/>
      <c r="R10" s="101"/>
      <c r="S10" s="102"/>
      <c r="T10" s="203" t="s">
        <v>28</v>
      </c>
      <c r="U10" s="204"/>
      <c r="V10" s="204"/>
      <c r="W10" s="205"/>
      <c r="X10" s="90" t="s">
        <v>24</v>
      </c>
      <c r="Y10" s="90"/>
      <c r="Z10" s="90"/>
      <c r="AA10" s="90"/>
      <c r="AB10" s="90"/>
      <c r="AC10" s="90" t="s">
        <v>21</v>
      </c>
      <c r="AD10" s="90"/>
      <c r="AE10" s="90"/>
      <c r="AF10" s="90"/>
      <c r="AG10" s="90" t="s">
        <v>20</v>
      </c>
      <c r="AH10" s="90"/>
      <c r="AI10" s="90"/>
      <c r="AJ10" s="90"/>
      <c r="AK10" s="212" t="s">
        <v>34</v>
      </c>
      <c r="AL10" s="213"/>
      <c r="AM10" s="213"/>
      <c r="AN10" s="214"/>
      <c r="AO10" s="90" t="s">
        <v>17</v>
      </c>
      <c r="AP10" s="90"/>
      <c r="AQ10" s="90"/>
      <c r="AR10" s="90"/>
      <c r="AS10" s="90" t="s">
        <v>5</v>
      </c>
      <c r="AT10" s="90"/>
      <c r="AU10" s="90"/>
      <c r="AV10" s="90"/>
      <c r="AW10" s="90"/>
      <c r="AX10" s="90" t="s">
        <v>4</v>
      </c>
      <c r="AY10" s="90"/>
      <c r="AZ10" s="90"/>
      <c r="BA10" s="90"/>
      <c r="BB10" s="90"/>
      <c r="BC10" s="90" t="s">
        <v>6</v>
      </c>
      <c r="BD10" s="90"/>
      <c r="BE10" s="90"/>
      <c r="BF10" s="90"/>
      <c r="BG10" s="90"/>
      <c r="BH10" s="82" t="s">
        <v>11</v>
      </c>
      <c r="BI10" s="82"/>
      <c r="BJ10" s="82"/>
      <c r="BK10" s="82"/>
      <c r="BL10" s="82"/>
      <c r="BM10" s="200"/>
      <c r="BN10" s="2"/>
      <c r="BO10" s="2"/>
      <c r="BP10" s="2"/>
      <c r="BQ10" s="2"/>
    </row>
    <row r="11" spans="1:69" ht="15" customHeight="1" x14ac:dyDescent="0.25">
      <c r="A11" s="84"/>
      <c r="B11" s="85"/>
      <c r="C11" s="85"/>
      <c r="D11" s="85"/>
      <c r="E11" s="86"/>
      <c r="F11" s="95"/>
      <c r="G11" s="96"/>
      <c r="H11" s="96"/>
      <c r="I11" s="96"/>
      <c r="J11" s="96"/>
      <c r="K11" s="96"/>
      <c r="L11" s="96"/>
      <c r="M11" s="96"/>
      <c r="N11" s="96"/>
      <c r="O11" s="103"/>
      <c r="P11" s="104"/>
      <c r="Q11" s="104"/>
      <c r="R11" s="104"/>
      <c r="S11" s="105"/>
      <c r="T11" s="206"/>
      <c r="U11" s="207"/>
      <c r="V11" s="207"/>
      <c r="W11" s="208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215"/>
      <c r="AL11" s="216"/>
      <c r="AM11" s="216"/>
      <c r="AN11" s="217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85"/>
      <c r="BI11" s="85"/>
      <c r="BJ11" s="85"/>
      <c r="BK11" s="85"/>
      <c r="BL11" s="85"/>
      <c r="BM11" s="201"/>
      <c r="BN11" s="2"/>
      <c r="BO11" s="2"/>
      <c r="BP11" s="2"/>
      <c r="BQ11" s="2"/>
    </row>
    <row r="12" spans="1:69" ht="15" customHeight="1" x14ac:dyDescent="0.25">
      <c r="A12" s="87"/>
      <c r="B12" s="88"/>
      <c r="C12" s="88"/>
      <c r="D12" s="88"/>
      <c r="E12" s="89"/>
      <c r="F12" s="97"/>
      <c r="G12" s="98"/>
      <c r="H12" s="98"/>
      <c r="I12" s="98"/>
      <c r="J12" s="98"/>
      <c r="K12" s="98"/>
      <c r="L12" s="98"/>
      <c r="M12" s="98"/>
      <c r="N12" s="98"/>
      <c r="O12" s="106"/>
      <c r="P12" s="107"/>
      <c r="Q12" s="107"/>
      <c r="R12" s="107"/>
      <c r="S12" s="108"/>
      <c r="T12" s="209"/>
      <c r="U12" s="210"/>
      <c r="V12" s="210"/>
      <c r="W12" s="211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218"/>
      <c r="AL12" s="219"/>
      <c r="AM12" s="219"/>
      <c r="AN12" s="220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88"/>
      <c r="BI12" s="88"/>
      <c r="BJ12" s="88"/>
      <c r="BK12" s="88"/>
      <c r="BL12" s="88"/>
      <c r="BM12" s="202"/>
      <c r="BN12" s="2"/>
      <c r="BO12" s="2"/>
      <c r="BP12" s="2"/>
      <c r="BQ12" s="2"/>
    </row>
    <row r="13" spans="1:69" ht="11.1" customHeight="1" x14ac:dyDescent="0.25">
      <c r="A13" s="109"/>
      <c r="B13" s="110"/>
      <c r="C13" s="110"/>
      <c r="D13" s="110"/>
      <c r="E13" s="111"/>
      <c r="F13" s="122"/>
      <c r="G13" s="123"/>
      <c r="H13" s="123"/>
      <c r="I13" s="123"/>
      <c r="J13" s="123"/>
      <c r="K13" s="123"/>
      <c r="L13" s="123"/>
      <c r="M13" s="123"/>
      <c r="N13" s="124"/>
      <c r="O13" s="48"/>
      <c r="P13" s="49"/>
      <c r="Q13" s="49"/>
      <c r="R13" s="49"/>
      <c r="S13" s="50"/>
      <c r="T13" s="78"/>
      <c r="U13" s="79"/>
      <c r="V13" s="79"/>
      <c r="W13" s="80"/>
      <c r="X13" s="99">
        <f>IF(AO13="C",(550*0.07)+(O13-550)*T13,(O13*T13))</f>
        <v>0</v>
      </c>
      <c r="Y13" s="99"/>
      <c r="Z13" s="99"/>
      <c r="AA13" s="99"/>
      <c r="AB13" s="99"/>
      <c r="AC13" s="65"/>
      <c r="AD13" s="65"/>
      <c r="AE13" s="65"/>
      <c r="AF13" s="65"/>
      <c r="AG13" s="76">
        <f>O13*AC13</f>
        <v>0</v>
      </c>
      <c r="AH13" s="76"/>
      <c r="AI13" s="76"/>
      <c r="AJ13" s="76"/>
      <c r="AK13" s="76">
        <f>IF(O13&gt;5000,12.5,O13*0.0025)</f>
        <v>0</v>
      </c>
      <c r="AL13" s="76"/>
      <c r="AM13" s="76"/>
      <c r="AN13" s="76"/>
      <c r="AO13" s="77"/>
      <c r="AP13" s="77"/>
      <c r="AQ13" s="77"/>
      <c r="AR13" s="77"/>
      <c r="AS13" s="63"/>
      <c r="AT13" s="63"/>
      <c r="AU13" s="63"/>
      <c r="AV13" s="63"/>
      <c r="AW13" s="63"/>
      <c r="AX13" s="119"/>
      <c r="AY13" s="119"/>
      <c r="AZ13" s="119"/>
      <c r="BA13" s="119"/>
      <c r="BB13" s="119"/>
      <c r="BC13" s="63"/>
      <c r="BD13" s="63"/>
      <c r="BE13" s="63"/>
      <c r="BF13" s="63"/>
      <c r="BG13" s="63"/>
      <c r="BH13" s="120"/>
      <c r="BI13" s="120"/>
      <c r="BJ13" s="120"/>
      <c r="BK13" s="120"/>
      <c r="BL13" s="120"/>
      <c r="BM13" s="121"/>
      <c r="BN13" s="2"/>
      <c r="BO13" s="2"/>
      <c r="BP13" s="2"/>
      <c r="BQ13" s="2"/>
    </row>
    <row r="14" spans="1:69" ht="11.1" customHeight="1" x14ac:dyDescent="0.25">
      <c r="A14" s="109"/>
      <c r="B14" s="110"/>
      <c r="C14" s="110"/>
      <c r="D14" s="110"/>
      <c r="E14" s="111"/>
      <c r="F14" s="45"/>
      <c r="G14" s="46"/>
      <c r="H14" s="46"/>
      <c r="I14" s="46"/>
      <c r="J14" s="46"/>
      <c r="K14" s="46"/>
      <c r="L14" s="46"/>
      <c r="M14" s="46"/>
      <c r="N14" s="47"/>
      <c r="O14" s="51"/>
      <c r="P14" s="52"/>
      <c r="Q14" s="52"/>
      <c r="R14" s="52"/>
      <c r="S14" s="53"/>
      <c r="T14" s="78"/>
      <c r="U14" s="79"/>
      <c r="V14" s="79"/>
      <c r="W14" s="80"/>
      <c r="X14" s="99"/>
      <c r="Y14" s="99"/>
      <c r="Z14" s="99"/>
      <c r="AA14" s="99"/>
      <c r="AB14" s="99"/>
      <c r="AC14" s="65"/>
      <c r="AD14" s="65"/>
      <c r="AE14" s="65"/>
      <c r="AF14" s="65"/>
      <c r="AG14" s="76"/>
      <c r="AH14" s="76"/>
      <c r="AI14" s="76"/>
      <c r="AJ14" s="76"/>
      <c r="AK14" s="76"/>
      <c r="AL14" s="76"/>
      <c r="AM14" s="76"/>
      <c r="AN14" s="76"/>
      <c r="AO14" s="77"/>
      <c r="AP14" s="77"/>
      <c r="AQ14" s="77"/>
      <c r="AR14" s="77"/>
      <c r="AS14" s="63"/>
      <c r="AT14" s="63"/>
      <c r="AU14" s="63"/>
      <c r="AV14" s="63"/>
      <c r="AW14" s="63"/>
      <c r="AX14" s="119"/>
      <c r="AY14" s="119"/>
      <c r="AZ14" s="119"/>
      <c r="BA14" s="119"/>
      <c r="BB14" s="119"/>
      <c r="BC14" s="63"/>
      <c r="BD14" s="63"/>
      <c r="BE14" s="63"/>
      <c r="BF14" s="63"/>
      <c r="BG14" s="63"/>
      <c r="BH14" s="120"/>
      <c r="BI14" s="120"/>
      <c r="BJ14" s="120"/>
      <c r="BK14" s="120"/>
      <c r="BL14" s="120"/>
      <c r="BM14" s="121"/>
      <c r="BN14" s="2"/>
      <c r="BO14" s="2"/>
      <c r="BP14" s="2"/>
      <c r="BQ14" s="2"/>
    </row>
    <row r="15" spans="1:69" ht="11.1" customHeight="1" x14ac:dyDescent="0.25">
      <c r="A15" s="57"/>
      <c r="B15" s="58"/>
      <c r="C15" s="58"/>
      <c r="D15" s="58"/>
      <c r="E15" s="59"/>
      <c r="F15" s="42"/>
      <c r="G15" s="43"/>
      <c r="H15" s="43"/>
      <c r="I15" s="43"/>
      <c r="J15" s="43"/>
      <c r="K15" s="43"/>
      <c r="L15" s="43"/>
      <c r="M15" s="43"/>
      <c r="N15" s="44"/>
      <c r="O15" s="54"/>
      <c r="P15" s="55"/>
      <c r="Q15" s="55"/>
      <c r="R15" s="55"/>
      <c r="S15" s="56"/>
      <c r="T15" s="60"/>
      <c r="U15" s="61"/>
      <c r="V15" s="61"/>
      <c r="W15" s="62"/>
      <c r="X15" s="64">
        <f>IF(AO15="C",(550*0.07)+(O15-550)*T15,O15*T15)</f>
        <v>0</v>
      </c>
      <c r="Y15" s="64"/>
      <c r="Z15" s="64"/>
      <c r="AA15" s="64"/>
      <c r="AB15" s="64"/>
      <c r="AC15" s="66"/>
      <c r="AD15" s="66"/>
      <c r="AE15" s="66"/>
      <c r="AF15" s="66"/>
      <c r="AG15" s="75">
        <f>O15*AC15</f>
        <v>0</v>
      </c>
      <c r="AH15" s="75"/>
      <c r="AI15" s="75"/>
      <c r="AJ15" s="75"/>
      <c r="AK15" s="69">
        <f>IF(O15&gt;5000,12.5,O15*0.0025)</f>
        <v>0</v>
      </c>
      <c r="AL15" s="70"/>
      <c r="AM15" s="70"/>
      <c r="AN15" s="71"/>
      <c r="AO15" s="68"/>
      <c r="AP15" s="68"/>
      <c r="AQ15" s="68"/>
      <c r="AR15" s="68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117"/>
      <c r="BI15" s="117"/>
      <c r="BJ15" s="117"/>
      <c r="BK15" s="117"/>
      <c r="BL15" s="117"/>
      <c r="BM15" s="118"/>
      <c r="BN15" s="2"/>
      <c r="BO15" s="2"/>
      <c r="BP15" s="2"/>
      <c r="BQ15" s="2"/>
    </row>
    <row r="16" spans="1:69" ht="11.1" customHeight="1" x14ac:dyDescent="0.25">
      <c r="A16" s="57"/>
      <c r="B16" s="58"/>
      <c r="C16" s="58"/>
      <c r="D16" s="58"/>
      <c r="E16" s="59"/>
      <c r="F16" s="45"/>
      <c r="G16" s="46"/>
      <c r="H16" s="46"/>
      <c r="I16" s="46"/>
      <c r="J16" s="46"/>
      <c r="K16" s="46"/>
      <c r="L16" s="46"/>
      <c r="M16" s="46"/>
      <c r="N16" s="47"/>
      <c r="O16" s="51"/>
      <c r="P16" s="52"/>
      <c r="Q16" s="52"/>
      <c r="R16" s="52"/>
      <c r="S16" s="53"/>
      <c r="T16" s="60"/>
      <c r="U16" s="61"/>
      <c r="V16" s="61"/>
      <c r="W16" s="62"/>
      <c r="X16" s="64"/>
      <c r="Y16" s="64"/>
      <c r="Z16" s="64"/>
      <c r="AA16" s="64"/>
      <c r="AB16" s="64"/>
      <c r="AC16" s="66"/>
      <c r="AD16" s="66"/>
      <c r="AE16" s="66"/>
      <c r="AF16" s="66"/>
      <c r="AG16" s="75"/>
      <c r="AH16" s="75"/>
      <c r="AI16" s="75"/>
      <c r="AJ16" s="75"/>
      <c r="AK16" s="72"/>
      <c r="AL16" s="73"/>
      <c r="AM16" s="73"/>
      <c r="AN16" s="74"/>
      <c r="AO16" s="68"/>
      <c r="AP16" s="68"/>
      <c r="AQ16" s="68"/>
      <c r="AR16" s="68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117"/>
      <c r="BI16" s="117"/>
      <c r="BJ16" s="117"/>
      <c r="BK16" s="117"/>
      <c r="BL16" s="117"/>
      <c r="BM16" s="118"/>
      <c r="BN16" s="2"/>
      <c r="BO16" s="2"/>
      <c r="BP16" s="2"/>
      <c r="BQ16" s="2"/>
    </row>
    <row r="17" spans="1:69" ht="11.1" customHeight="1" x14ac:dyDescent="0.25">
      <c r="A17" s="57"/>
      <c r="B17" s="58"/>
      <c r="C17" s="58"/>
      <c r="D17" s="58"/>
      <c r="E17" s="59"/>
      <c r="F17" s="42"/>
      <c r="G17" s="43"/>
      <c r="H17" s="43"/>
      <c r="I17" s="43"/>
      <c r="J17" s="43"/>
      <c r="K17" s="43"/>
      <c r="L17" s="43"/>
      <c r="M17" s="43"/>
      <c r="N17" s="44"/>
      <c r="O17" s="54"/>
      <c r="P17" s="55"/>
      <c r="Q17" s="55"/>
      <c r="R17" s="55"/>
      <c r="S17" s="56"/>
      <c r="T17" s="60"/>
      <c r="U17" s="61"/>
      <c r="V17" s="61"/>
      <c r="W17" s="62"/>
      <c r="X17" s="64">
        <f>IF(AO17="C",(550*0.07)+(O17-550)*T17,O17*T17)</f>
        <v>0</v>
      </c>
      <c r="Y17" s="64"/>
      <c r="Z17" s="64"/>
      <c r="AA17" s="64"/>
      <c r="AB17" s="64"/>
      <c r="AC17" s="66"/>
      <c r="AD17" s="66"/>
      <c r="AE17" s="66"/>
      <c r="AF17" s="66"/>
      <c r="AG17" s="75">
        <f>O17*AC17</f>
        <v>0</v>
      </c>
      <c r="AH17" s="75"/>
      <c r="AI17" s="75"/>
      <c r="AJ17" s="75"/>
      <c r="AK17" s="69">
        <f>IF(O17&gt;5000,12.5,O17*0.0025)</f>
        <v>0</v>
      </c>
      <c r="AL17" s="70"/>
      <c r="AM17" s="70"/>
      <c r="AN17" s="71"/>
      <c r="AO17" s="68"/>
      <c r="AP17" s="68"/>
      <c r="AQ17" s="68"/>
      <c r="AR17" s="68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117"/>
      <c r="BI17" s="117"/>
      <c r="BJ17" s="117"/>
      <c r="BK17" s="117"/>
      <c r="BL17" s="117"/>
      <c r="BM17" s="118"/>
      <c r="BN17" s="2"/>
      <c r="BO17" s="2"/>
      <c r="BP17" s="2"/>
      <c r="BQ17" s="2"/>
    </row>
    <row r="18" spans="1:69" ht="11.1" customHeight="1" x14ac:dyDescent="0.25">
      <c r="A18" s="57"/>
      <c r="B18" s="58"/>
      <c r="C18" s="58"/>
      <c r="D18" s="58"/>
      <c r="E18" s="59"/>
      <c r="F18" s="45"/>
      <c r="G18" s="46"/>
      <c r="H18" s="46"/>
      <c r="I18" s="46"/>
      <c r="J18" s="46"/>
      <c r="K18" s="46"/>
      <c r="L18" s="46"/>
      <c r="M18" s="46"/>
      <c r="N18" s="47"/>
      <c r="O18" s="51"/>
      <c r="P18" s="52"/>
      <c r="Q18" s="52"/>
      <c r="R18" s="52"/>
      <c r="S18" s="53"/>
      <c r="T18" s="60"/>
      <c r="U18" s="61"/>
      <c r="V18" s="61"/>
      <c r="W18" s="62"/>
      <c r="X18" s="64"/>
      <c r="Y18" s="64"/>
      <c r="Z18" s="64"/>
      <c r="AA18" s="64"/>
      <c r="AB18" s="64"/>
      <c r="AC18" s="66"/>
      <c r="AD18" s="66"/>
      <c r="AE18" s="66"/>
      <c r="AF18" s="66"/>
      <c r="AG18" s="75"/>
      <c r="AH18" s="75"/>
      <c r="AI18" s="75"/>
      <c r="AJ18" s="75"/>
      <c r="AK18" s="72"/>
      <c r="AL18" s="73"/>
      <c r="AM18" s="73"/>
      <c r="AN18" s="74"/>
      <c r="AO18" s="68"/>
      <c r="AP18" s="68"/>
      <c r="AQ18" s="68"/>
      <c r="AR18" s="68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117"/>
      <c r="BI18" s="117"/>
      <c r="BJ18" s="117"/>
      <c r="BK18" s="117"/>
      <c r="BL18" s="117"/>
      <c r="BM18" s="118"/>
      <c r="BN18" s="2"/>
      <c r="BO18" s="2"/>
      <c r="BP18" s="2"/>
      <c r="BQ18" s="2"/>
    </row>
    <row r="19" spans="1:69" ht="11.1" customHeight="1" x14ac:dyDescent="0.25">
      <c r="A19" s="57"/>
      <c r="B19" s="58"/>
      <c r="C19" s="58"/>
      <c r="D19" s="58"/>
      <c r="E19" s="59"/>
      <c r="F19" s="42"/>
      <c r="G19" s="43"/>
      <c r="H19" s="43"/>
      <c r="I19" s="43"/>
      <c r="J19" s="43"/>
      <c r="K19" s="43"/>
      <c r="L19" s="43"/>
      <c r="M19" s="43"/>
      <c r="N19" s="44"/>
      <c r="O19" s="54"/>
      <c r="P19" s="55"/>
      <c r="Q19" s="55"/>
      <c r="R19" s="55"/>
      <c r="S19" s="56"/>
      <c r="T19" s="60"/>
      <c r="U19" s="61"/>
      <c r="V19" s="61"/>
      <c r="W19" s="62"/>
      <c r="X19" s="64">
        <f>IF(AO19="C",(550*0.07)+(O19-550)*T19,O19*T19)</f>
        <v>0</v>
      </c>
      <c r="Y19" s="64"/>
      <c r="Z19" s="64"/>
      <c r="AA19" s="64"/>
      <c r="AB19" s="64"/>
      <c r="AC19" s="66"/>
      <c r="AD19" s="66"/>
      <c r="AE19" s="66"/>
      <c r="AF19" s="66"/>
      <c r="AG19" s="75">
        <f>O19*AC19</f>
        <v>0</v>
      </c>
      <c r="AH19" s="75"/>
      <c r="AI19" s="75"/>
      <c r="AJ19" s="75"/>
      <c r="AK19" s="69">
        <f>IF(O19&gt;5000,12.5,O19*0.0025)</f>
        <v>0</v>
      </c>
      <c r="AL19" s="70"/>
      <c r="AM19" s="70"/>
      <c r="AN19" s="71"/>
      <c r="AO19" s="68"/>
      <c r="AP19" s="68"/>
      <c r="AQ19" s="68"/>
      <c r="AR19" s="68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117"/>
      <c r="BI19" s="117"/>
      <c r="BJ19" s="117"/>
      <c r="BK19" s="117"/>
      <c r="BL19" s="117"/>
      <c r="BM19" s="118"/>
      <c r="BN19" s="2"/>
      <c r="BO19" s="2"/>
      <c r="BP19" s="2"/>
      <c r="BQ19" s="2"/>
    </row>
    <row r="20" spans="1:69" ht="11.1" customHeight="1" x14ac:dyDescent="0.25">
      <c r="A20" s="57"/>
      <c r="B20" s="58"/>
      <c r="C20" s="58"/>
      <c r="D20" s="58"/>
      <c r="E20" s="59"/>
      <c r="F20" s="45"/>
      <c r="G20" s="46"/>
      <c r="H20" s="46"/>
      <c r="I20" s="46"/>
      <c r="J20" s="46"/>
      <c r="K20" s="46"/>
      <c r="L20" s="46"/>
      <c r="M20" s="46"/>
      <c r="N20" s="47"/>
      <c r="O20" s="51"/>
      <c r="P20" s="52"/>
      <c r="Q20" s="52"/>
      <c r="R20" s="52"/>
      <c r="S20" s="53"/>
      <c r="T20" s="60"/>
      <c r="U20" s="61"/>
      <c r="V20" s="61"/>
      <c r="W20" s="62"/>
      <c r="X20" s="64"/>
      <c r="Y20" s="64"/>
      <c r="Z20" s="64"/>
      <c r="AA20" s="64"/>
      <c r="AB20" s="64"/>
      <c r="AC20" s="66"/>
      <c r="AD20" s="66"/>
      <c r="AE20" s="66"/>
      <c r="AF20" s="66"/>
      <c r="AG20" s="75"/>
      <c r="AH20" s="75"/>
      <c r="AI20" s="75"/>
      <c r="AJ20" s="75"/>
      <c r="AK20" s="72"/>
      <c r="AL20" s="73"/>
      <c r="AM20" s="73"/>
      <c r="AN20" s="74"/>
      <c r="AO20" s="68"/>
      <c r="AP20" s="68"/>
      <c r="AQ20" s="68"/>
      <c r="AR20" s="68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117"/>
      <c r="BI20" s="117"/>
      <c r="BJ20" s="117"/>
      <c r="BK20" s="117"/>
      <c r="BL20" s="117"/>
      <c r="BM20" s="118"/>
      <c r="BN20" s="2"/>
      <c r="BO20" s="2"/>
      <c r="BP20" s="2"/>
      <c r="BQ20" s="2"/>
    </row>
    <row r="21" spans="1:69" ht="11.1" customHeight="1" x14ac:dyDescent="0.25">
      <c r="A21" s="57"/>
      <c r="B21" s="58"/>
      <c r="C21" s="58"/>
      <c r="D21" s="58"/>
      <c r="E21" s="59"/>
      <c r="F21" s="42"/>
      <c r="G21" s="43"/>
      <c r="H21" s="43"/>
      <c r="I21" s="43"/>
      <c r="J21" s="43"/>
      <c r="K21" s="43"/>
      <c r="L21" s="43"/>
      <c r="M21" s="43"/>
      <c r="N21" s="44"/>
      <c r="O21" s="54"/>
      <c r="P21" s="55"/>
      <c r="Q21" s="55"/>
      <c r="R21" s="55"/>
      <c r="S21" s="56"/>
      <c r="T21" s="60"/>
      <c r="U21" s="61"/>
      <c r="V21" s="61"/>
      <c r="W21" s="62"/>
      <c r="X21" s="64">
        <f>IF(AO21="C",(550*0.07)+(O21-550)*T21,O21*T21)</f>
        <v>0</v>
      </c>
      <c r="Y21" s="64"/>
      <c r="Z21" s="64"/>
      <c r="AA21" s="64"/>
      <c r="AB21" s="64"/>
      <c r="AC21" s="66"/>
      <c r="AD21" s="66"/>
      <c r="AE21" s="66"/>
      <c r="AF21" s="66"/>
      <c r="AG21" s="75">
        <f>O21*AC21</f>
        <v>0</v>
      </c>
      <c r="AH21" s="75"/>
      <c r="AI21" s="75"/>
      <c r="AJ21" s="75"/>
      <c r="AK21" s="69">
        <f>IF(O21&gt;5000,12.5,O21*0.0025)</f>
        <v>0</v>
      </c>
      <c r="AL21" s="70"/>
      <c r="AM21" s="70"/>
      <c r="AN21" s="71"/>
      <c r="AO21" s="68"/>
      <c r="AP21" s="68"/>
      <c r="AQ21" s="68"/>
      <c r="AR21" s="68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117"/>
      <c r="BI21" s="117"/>
      <c r="BJ21" s="117"/>
      <c r="BK21" s="117"/>
      <c r="BL21" s="117"/>
      <c r="BM21" s="118"/>
      <c r="BN21" s="2"/>
      <c r="BO21" s="2"/>
      <c r="BP21" s="2"/>
      <c r="BQ21" s="2"/>
    </row>
    <row r="22" spans="1:69" ht="11.1" customHeight="1" x14ac:dyDescent="0.25">
      <c r="A22" s="57"/>
      <c r="B22" s="58"/>
      <c r="C22" s="58"/>
      <c r="D22" s="58"/>
      <c r="E22" s="59"/>
      <c r="F22" s="45"/>
      <c r="G22" s="46"/>
      <c r="H22" s="46"/>
      <c r="I22" s="46"/>
      <c r="J22" s="46"/>
      <c r="K22" s="46"/>
      <c r="L22" s="46"/>
      <c r="M22" s="46"/>
      <c r="N22" s="47"/>
      <c r="O22" s="51"/>
      <c r="P22" s="52"/>
      <c r="Q22" s="52"/>
      <c r="R22" s="52"/>
      <c r="S22" s="53"/>
      <c r="T22" s="60"/>
      <c r="U22" s="61"/>
      <c r="V22" s="61"/>
      <c r="W22" s="62"/>
      <c r="X22" s="64"/>
      <c r="Y22" s="64"/>
      <c r="Z22" s="64"/>
      <c r="AA22" s="64"/>
      <c r="AB22" s="64"/>
      <c r="AC22" s="66"/>
      <c r="AD22" s="66"/>
      <c r="AE22" s="66"/>
      <c r="AF22" s="66"/>
      <c r="AG22" s="75"/>
      <c r="AH22" s="75"/>
      <c r="AI22" s="75"/>
      <c r="AJ22" s="75"/>
      <c r="AK22" s="72"/>
      <c r="AL22" s="73"/>
      <c r="AM22" s="73"/>
      <c r="AN22" s="74"/>
      <c r="AO22" s="68"/>
      <c r="AP22" s="68"/>
      <c r="AQ22" s="68"/>
      <c r="AR22" s="68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117"/>
      <c r="BI22" s="117"/>
      <c r="BJ22" s="117"/>
      <c r="BK22" s="117"/>
      <c r="BL22" s="117"/>
      <c r="BM22" s="118"/>
      <c r="BN22" s="2"/>
      <c r="BO22" s="2"/>
      <c r="BP22" s="2"/>
      <c r="BQ22" s="2"/>
    </row>
    <row r="23" spans="1:69" ht="11.1" customHeight="1" x14ac:dyDescent="0.25">
      <c r="A23" s="57"/>
      <c r="B23" s="58"/>
      <c r="C23" s="58"/>
      <c r="D23" s="58"/>
      <c r="E23" s="59"/>
      <c r="F23" s="42"/>
      <c r="G23" s="43"/>
      <c r="H23" s="43"/>
      <c r="I23" s="43"/>
      <c r="J23" s="43"/>
      <c r="K23" s="43"/>
      <c r="L23" s="43"/>
      <c r="M23" s="43"/>
      <c r="N23" s="44"/>
      <c r="O23" s="54"/>
      <c r="P23" s="55"/>
      <c r="Q23" s="55"/>
      <c r="R23" s="55"/>
      <c r="S23" s="56"/>
      <c r="T23" s="60"/>
      <c r="U23" s="61"/>
      <c r="V23" s="61"/>
      <c r="W23" s="62"/>
      <c r="X23" s="64">
        <f>IF(AO23="C",(550*0.07)+(O23-550)*T23,O23*T23)</f>
        <v>0</v>
      </c>
      <c r="Y23" s="64"/>
      <c r="Z23" s="64"/>
      <c r="AA23" s="64"/>
      <c r="AB23" s="64"/>
      <c r="AC23" s="66"/>
      <c r="AD23" s="66"/>
      <c r="AE23" s="66"/>
      <c r="AF23" s="66"/>
      <c r="AG23" s="75">
        <f>O23*AC23</f>
        <v>0</v>
      </c>
      <c r="AH23" s="75"/>
      <c r="AI23" s="75"/>
      <c r="AJ23" s="75"/>
      <c r="AK23" s="69">
        <f>IF(O23&gt;5000,12.5,O23*0.0025)</f>
        <v>0</v>
      </c>
      <c r="AL23" s="70"/>
      <c r="AM23" s="70"/>
      <c r="AN23" s="71"/>
      <c r="AO23" s="68"/>
      <c r="AP23" s="68"/>
      <c r="AQ23" s="68"/>
      <c r="AR23" s="68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117"/>
      <c r="BI23" s="117"/>
      <c r="BJ23" s="117"/>
      <c r="BK23" s="117"/>
      <c r="BL23" s="117"/>
      <c r="BM23" s="118"/>
      <c r="BN23" s="2"/>
      <c r="BO23" s="2"/>
      <c r="BP23" s="2"/>
      <c r="BQ23" s="2"/>
    </row>
    <row r="24" spans="1:69" ht="11.1" customHeight="1" x14ac:dyDescent="0.25">
      <c r="A24" s="57"/>
      <c r="B24" s="58"/>
      <c r="C24" s="58"/>
      <c r="D24" s="58"/>
      <c r="E24" s="59"/>
      <c r="F24" s="45"/>
      <c r="G24" s="46"/>
      <c r="H24" s="46"/>
      <c r="I24" s="46"/>
      <c r="J24" s="46"/>
      <c r="K24" s="46"/>
      <c r="L24" s="46"/>
      <c r="M24" s="46"/>
      <c r="N24" s="47"/>
      <c r="O24" s="51"/>
      <c r="P24" s="52"/>
      <c r="Q24" s="52"/>
      <c r="R24" s="52"/>
      <c r="S24" s="53"/>
      <c r="T24" s="60"/>
      <c r="U24" s="61"/>
      <c r="V24" s="61"/>
      <c r="W24" s="62"/>
      <c r="X24" s="64"/>
      <c r="Y24" s="64"/>
      <c r="Z24" s="64"/>
      <c r="AA24" s="64"/>
      <c r="AB24" s="64"/>
      <c r="AC24" s="66"/>
      <c r="AD24" s="66"/>
      <c r="AE24" s="66"/>
      <c r="AF24" s="66"/>
      <c r="AG24" s="75"/>
      <c r="AH24" s="75"/>
      <c r="AI24" s="75"/>
      <c r="AJ24" s="75"/>
      <c r="AK24" s="72"/>
      <c r="AL24" s="73"/>
      <c r="AM24" s="73"/>
      <c r="AN24" s="74"/>
      <c r="AO24" s="68"/>
      <c r="AP24" s="68"/>
      <c r="AQ24" s="68"/>
      <c r="AR24" s="68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117"/>
      <c r="BI24" s="117"/>
      <c r="BJ24" s="117"/>
      <c r="BK24" s="117"/>
      <c r="BL24" s="117"/>
      <c r="BM24" s="118"/>
      <c r="BN24" s="2"/>
      <c r="BO24" s="2"/>
      <c r="BP24" s="2"/>
      <c r="BQ24" s="2"/>
    </row>
    <row r="25" spans="1:69" ht="11.1" customHeight="1" x14ac:dyDescent="0.25">
      <c r="A25" s="57"/>
      <c r="B25" s="58"/>
      <c r="C25" s="58"/>
      <c r="D25" s="58"/>
      <c r="E25" s="59"/>
      <c r="F25" s="42"/>
      <c r="G25" s="43"/>
      <c r="H25" s="43"/>
      <c r="I25" s="43"/>
      <c r="J25" s="43"/>
      <c r="K25" s="43"/>
      <c r="L25" s="43"/>
      <c r="M25" s="43"/>
      <c r="N25" s="44"/>
      <c r="O25" s="54"/>
      <c r="P25" s="55"/>
      <c r="Q25" s="55"/>
      <c r="R25" s="55"/>
      <c r="S25" s="56"/>
      <c r="T25" s="60"/>
      <c r="U25" s="61"/>
      <c r="V25" s="61"/>
      <c r="W25" s="62"/>
      <c r="X25" s="64">
        <f>IF(AO25="C",(550*0.07)+(O25-550)*T25,O25*T25)</f>
        <v>0</v>
      </c>
      <c r="Y25" s="64"/>
      <c r="Z25" s="64"/>
      <c r="AA25" s="64"/>
      <c r="AB25" s="64"/>
      <c r="AC25" s="66"/>
      <c r="AD25" s="66"/>
      <c r="AE25" s="66"/>
      <c r="AF25" s="66"/>
      <c r="AG25" s="75">
        <f>O25*AC25</f>
        <v>0</v>
      </c>
      <c r="AH25" s="75"/>
      <c r="AI25" s="75"/>
      <c r="AJ25" s="75"/>
      <c r="AK25" s="69">
        <f>IF(O25&gt;5000,12.5,O25*0.0025)</f>
        <v>0</v>
      </c>
      <c r="AL25" s="70"/>
      <c r="AM25" s="70"/>
      <c r="AN25" s="71"/>
      <c r="AO25" s="68"/>
      <c r="AP25" s="68"/>
      <c r="AQ25" s="68"/>
      <c r="AR25" s="68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117"/>
      <c r="BI25" s="117"/>
      <c r="BJ25" s="117"/>
      <c r="BK25" s="117"/>
      <c r="BL25" s="117"/>
      <c r="BM25" s="118"/>
      <c r="BN25" s="2"/>
      <c r="BO25" s="2"/>
      <c r="BP25" s="2"/>
      <c r="BQ25" s="2"/>
    </row>
    <row r="26" spans="1:69" ht="11.1" customHeight="1" x14ac:dyDescent="0.25">
      <c r="A26" s="57"/>
      <c r="B26" s="58"/>
      <c r="C26" s="58"/>
      <c r="D26" s="58"/>
      <c r="E26" s="59"/>
      <c r="F26" s="45"/>
      <c r="G26" s="46"/>
      <c r="H26" s="46"/>
      <c r="I26" s="46"/>
      <c r="J26" s="46"/>
      <c r="K26" s="46"/>
      <c r="L26" s="46"/>
      <c r="M26" s="46"/>
      <c r="N26" s="47"/>
      <c r="O26" s="51"/>
      <c r="P26" s="52"/>
      <c r="Q26" s="52"/>
      <c r="R26" s="52"/>
      <c r="S26" s="53"/>
      <c r="T26" s="60"/>
      <c r="U26" s="61"/>
      <c r="V26" s="61"/>
      <c r="W26" s="62"/>
      <c r="X26" s="64"/>
      <c r="Y26" s="64"/>
      <c r="Z26" s="64"/>
      <c r="AA26" s="64"/>
      <c r="AB26" s="64"/>
      <c r="AC26" s="66"/>
      <c r="AD26" s="66"/>
      <c r="AE26" s="66"/>
      <c r="AF26" s="66"/>
      <c r="AG26" s="75"/>
      <c r="AH26" s="75"/>
      <c r="AI26" s="75"/>
      <c r="AJ26" s="75"/>
      <c r="AK26" s="72"/>
      <c r="AL26" s="73"/>
      <c r="AM26" s="73"/>
      <c r="AN26" s="74"/>
      <c r="AO26" s="68"/>
      <c r="AP26" s="68"/>
      <c r="AQ26" s="68"/>
      <c r="AR26" s="68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117"/>
      <c r="BI26" s="117"/>
      <c r="BJ26" s="117"/>
      <c r="BK26" s="117"/>
      <c r="BL26" s="117"/>
      <c r="BM26" s="118"/>
      <c r="BN26" s="2"/>
      <c r="BO26" s="2"/>
      <c r="BP26" s="2"/>
      <c r="BQ26" s="2"/>
    </row>
    <row r="27" spans="1:69" ht="11.1" customHeight="1" x14ac:dyDescent="0.25">
      <c r="A27" s="57"/>
      <c r="B27" s="58"/>
      <c r="C27" s="58"/>
      <c r="D27" s="58"/>
      <c r="E27" s="59"/>
      <c r="F27" s="42"/>
      <c r="G27" s="43"/>
      <c r="H27" s="43"/>
      <c r="I27" s="43"/>
      <c r="J27" s="43"/>
      <c r="K27" s="43"/>
      <c r="L27" s="43"/>
      <c r="M27" s="43"/>
      <c r="N27" s="44"/>
      <c r="O27" s="54"/>
      <c r="P27" s="55"/>
      <c r="Q27" s="55"/>
      <c r="R27" s="55"/>
      <c r="S27" s="56"/>
      <c r="T27" s="60"/>
      <c r="U27" s="61"/>
      <c r="V27" s="61"/>
      <c r="W27" s="62"/>
      <c r="X27" s="64">
        <f>IF(AO27="C",(550*0.07)+(O27-550)*T27,O27*T27)</f>
        <v>0</v>
      </c>
      <c r="Y27" s="64"/>
      <c r="Z27" s="64"/>
      <c r="AA27" s="64"/>
      <c r="AB27" s="64"/>
      <c r="AC27" s="66"/>
      <c r="AD27" s="66"/>
      <c r="AE27" s="66"/>
      <c r="AF27" s="66"/>
      <c r="AG27" s="75">
        <f>O27*AC27</f>
        <v>0</v>
      </c>
      <c r="AH27" s="75"/>
      <c r="AI27" s="75"/>
      <c r="AJ27" s="75"/>
      <c r="AK27" s="69">
        <f>IF(O27&gt;5000,12.5,O27*0.0025)</f>
        <v>0</v>
      </c>
      <c r="AL27" s="70"/>
      <c r="AM27" s="70"/>
      <c r="AN27" s="71"/>
      <c r="AO27" s="68"/>
      <c r="AP27" s="68"/>
      <c r="AQ27" s="68"/>
      <c r="AR27" s="68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117"/>
      <c r="BI27" s="117"/>
      <c r="BJ27" s="117"/>
      <c r="BK27" s="117"/>
      <c r="BL27" s="117"/>
      <c r="BM27" s="118"/>
      <c r="BN27" s="2"/>
      <c r="BO27" s="2"/>
      <c r="BP27" s="2"/>
      <c r="BQ27" s="2"/>
    </row>
    <row r="28" spans="1:69" ht="11.1" customHeight="1" x14ac:dyDescent="0.25">
      <c r="A28" s="57"/>
      <c r="B28" s="58"/>
      <c r="C28" s="58"/>
      <c r="D28" s="58"/>
      <c r="E28" s="59"/>
      <c r="F28" s="45"/>
      <c r="G28" s="46"/>
      <c r="H28" s="46"/>
      <c r="I28" s="46"/>
      <c r="J28" s="46"/>
      <c r="K28" s="46"/>
      <c r="L28" s="46"/>
      <c r="M28" s="46"/>
      <c r="N28" s="47"/>
      <c r="O28" s="51"/>
      <c r="P28" s="52"/>
      <c r="Q28" s="52"/>
      <c r="R28" s="52"/>
      <c r="S28" s="53"/>
      <c r="T28" s="60"/>
      <c r="U28" s="61"/>
      <c r="V28" s="61"/>
      <c r="W28" s="62"/>
      <c r="X28" s="64"/>
      <c r="Y28" s="64"/>
      <c r="Z28" s="64"/>
      <c r="AA28" s="64"/>
      <c r="AB28" s="64"/>
      <c r="AC28" s="66"/>
      <c r="AD28" s="66"/>
      <c r="AE28" s="66"/>
      <c r="AF28" s="66"/>
      <c r="AG28" s="75"/>
      <c r="AH28" s="75"/>
      <c r="AI28" s="75"/>
      <c r="AJ28" s="75"/>
      <c r="AK28" s="72"/>
      <c r="AL28" s="73"/>
      <c r="AM28" s="73"/>
      <c r="AN28" s="74"/>
      <c r="AO28" s="68"/>
      <c r="AP28" s="68"/>
      <c r="AQ28" s="68"/>
      <c r="AR28" s="68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117"/>
      <c r="BI28" s="117"/>
      <c r="BJ28" s="117"/>
      <c r="BK28" s="117"/>
      <c r="BL28" s="117"/>
      <c r="BM28" s="118"/>
      <c r="BN28" s="2"/>
      <c r="BO28" s="2"/>
      <c r="BP28" s="2"/>
      <c r="BQ28" s="2"/>
    </row>
    <row r="29" spans="1:69" ht="11.1" customHeight="1" x14ac:dyDescent="0.25">
      <c r="A29" s="57"/>
      <c r="B29" s="58"/>
      <c r="C29" s="58"/>
      <c r="D29" s="58"/>
      <c r="E29" s="59"/>
      <c r="F29" s="42"/>
      <c r="G29" s="43"/>
      <c r="H29" s="43"/>
      <c r="I29" s="43"/>
      <c r="J29" s="43"/>
      <c r="K29" s="43"/>
      <c r="L29" s="43"/>
      <c r="M29" s="43"/>
      <c r="N29" s="44"/>
      <c r="O29" s="54"/>
      <c r="P29" s="55"/>
      <c r="Q29" s="55"/>
      <c r="R29" s="55"/>
      <c r="S29" s="56"/>
      <c r="T29" s="60"/>
      <c r="U29" s="61"/>
      <c r="V29" s="61"/>
      <c r="W29" s="62"/>
      <c r="X29" s="64">
        <f>IF(AO29="C",(550*0.07)+(O29-550)*T29,O29*T29)</f>
        <v>0</v>
      </c>
      <c r="Y29" s="64"/>
      <c r="Z29" s="64"/>
      <c r="AA29" s="64"/>
      <c r="AB29" s="64"/>
      <c r="AC29" s="66"/>
      <c r="AD29" s="66"/>
      <c r="AE29" s="66"/>
      <c r="AF29" s="66"/>
      <c r="AG29" s="75">
        <f>O29*AC29</f>
        <v>0</v>
      </c>
      <c r="AH29" s="75"/>
      <c r="AI29" s="75"/>
      <c r="AJ29" s="75"/>
      <c r="AK29" s="69">
        <f>IF(O29&gt;5000,12.5,O29*0.0025)</f>
        <v>0</v>
      </c>
      <c r="AL29" s="70"/>
      <c r="AM29" s="70"/>
      <c r="AN29" s="71"/>
      <c r="AO29" s="68"/>
      <c r="AP29" s="68"/>
      <c r="AQ29" s="68"/>
      <c r="AR29" s="68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117"/>
      <c r="BI29" s="117"/>
      <c r="BJ29" s="117"/>
      <c r="BK29" s="117"/>
      <c r="BL29" s="117"/>
      <c r="BM29" s="118"/>
      <c r="BN29" s="2"/>
      <c r="BO29" s="2"/>
      <c r="BP29" s="2"/>
      <c r="BQ29" s="2"/>
    </row>
    <row r="30" spans="1:69" ht="11.1" customHeight="1" x14ac:dyDescent="0.25">
      <c r="A30" s="57"/>
      <c r="B30" s="58"/>
      <c r="C30" s="58"/>
      <c r="D30" s="58"/>
      <c r="E30" s="59"/>
      <c r="F30" s="45"/>
      <c r="G30" s="46"/>
      <c r="H30" s="46"/>
      <c r="I30" s="46"/>
      <c r="J30" s="46"/>
      <c r="K30" s="46"/>
      <c r="L30" s="46"/>
      <c r="M30" s="46"/>
      <c r="N30" s="47"/>
      <c r="O30" s="51"/>
      <c r="P30" s="52"/>
      <c r="Q30" s="52"/>
      <c r="R30" s="52"/>
      <c r="S30" s="53"/>
      <c r="T30" s="60"/>
      <c r="U30" s="61"/>
      <c r="V30" s="61"/>
      <c r="W30" s="62"/>
      <c r="X30" s="64"/>
      <c r="Y30" s="64"/>
      <c r="Z30" s="64"/>
      <c r="AA30" s="64"/>
      <c r="AB30" s="64"/>
      <c r="AC30" s="66"/>
      <c r="AD30" s="66"/>
      <c r="AE30" s="66"/>
      <c r="AF30" s="66"/>
      <c r="AG30" s="75"/>
      <c r="AH30" s="75"/>
      <c r="AI30" s="75"/>
      <c r="AJ30" s="75"/>
      <c r="AK30" s="72"/>
      <c r="AL30" s="73"/>
      <c r="AM30" s="73"/>
      <c r="AN30" s="74"/>
      <c r="AO30" s="68"/>
      <c r="AP30" s="68"/>
      <c r="AQ30" s="68"/>
      <c r="AR30" s="68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117"/>
      <c r="BI30" s="117"/>
      <c r="BJ30" s="117"/>
      <c r="BK30" s="117"/>
      <c r="BL30" s="117"/>
      <c r="BM30" s="118"/>
      <c r="BN30" s="2"/>
      <c r="BO30" s="2"/>
      <c r="BP30" s="2"/>
      <c r="BQ30" s="2"/>
    </row>
    <row r="31" spans="1:69" ht="11.1" customHeight="1" x14ac:dyDescent="0.25">
      <c r="A31" s="152"/>
      <c r="B31" s="153"/>
      <c r="C31" s="153"/>
      <c r="D31" s="153"/>
      <c r="E31" s="154"/>
      <c r="F31" s="42"/>
      <c r="G31" s="43"/>
      <c r="H31" s="43"/>
      <c r="I31" s="43"/>
      <c r="J31" s="43"/>
      <c r="K31" s="43"/>
      <c r="L31" s="43"/>
      <c r="M31" s="43"/>
      <c r="N31" s="44"/>
      <c r="O31" s="54"/>
      <c r="P31" s="55"/>
      <c r="Q31" s="55"/>
      <c r="R31" s="55"/>
      <c r="S31" s="56"/>
      <c r="T31" s="135"/>
      <c r="U31" s="136"/>
      <c r="V31" s="136"/>
      <c r="W31" s="137"/>
      <c r="X31" s="64">
        <f>IF(AO31="C",(550*0.07)+(O31-550)*T31,O31*T31)</f>
        <v>0</v>
      </c>
      <c r="Y31" s="64"/>
      <c r="Z31" s="64"/>
      <c r="AA31" s="64"/>
      <c r="AB31" s="64"/>
      <c r="AC31" s="65"/>
      <c r="AD31" s="65"/>
      <c r="AE31" s="65"/>
      <c r="AF31" s="65"/>
      <c r="AG31" s="76">
        <f>O31*AC31</f>
        <v>0</v>
      </c>
      <c r="AH31" s="76"/>
      <c r="AI31" s="76"/>
      <c r="AJ31" s="76"/>
      <c r="AK31" s="69">
        <f>IF(O31&gt;5000,12.5,O31*0.0025)</f>
        <v>0</v>
      </c>
      <c r="AL31" s="70"/>
      <c r="AM31" s="70"/>
      <c r="AN31" s="71"/>
      <c r="AO31" s="77"/>
      <c r="AP31" s="77"/>
      <c r="AQ31" s="77"/>
      <c r="AR31" s="77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120"/>
      <c r="BI31" s="120"/>
      <c r="BJ31" s="120"/>
      <c r="BK31" s="120"/>
      <c r="BL31" s="120"/>
      <c r="BM31" s="121"/>
      <c r="BN31" s="2"/>
      <c r="BO31" s="2"/>
      <c r="BP31" s="2"/>
      <c r="BQ31" s="2"/>
    </row>
    <row r="32" spans="1:69" ht="11.1" customHeight="1" thickBot="1" x14ac:dyDescent="0.3">
      <c r="A32" s="155"/>
      <c r="B32" s="156"/>
      <c r="C32" s="156"/>
      <c r="D32" s="156"/>
      <c r="E32" s="157"/>
      <c r="F32" s="158"/>
      <c r="G32" s="159"/>
      <c r="H32" s="159"/>
      <c r="I32" s="159"/>
      <c r="J32" s="159"/>
      <c r="K32" s="159"/>
      <c r="L32" s="159"/>
      <c r="M32" s="159"/>
      <c r="N32" s="160"/>
      <c r="O32" s="161"/>
      <c r="P32" s="162"/>
      <c r="Q32" s="162"/>
      <c r="R32" s="162"/>
      <c r="S32" s="163"/>
      <c r="T32" s="138"/>
      <c r="U32" s="139"/>
      <c r="V32" s="139"/>
      <c r="W32" s="140"/>
      <c r="X32" s="64"/>
      <c r="Y32" s="64"/>
      <c r="Z32" s="64"/>
      <c r="AA32" s="64"/>
      <c r="AB32" s="64"/>
      <c r="AC32" s="65"/>
      <c r="AD32" s="65"/>
      <c r="AE32" s="65"/>
      <c r="AF32" s="65"/>
      <c r="AG32" s="76"/>
      <c r="AH32" s="76"/>
      <c r="AI32" s="76"/>
      <c r="AJ32" s="76"/>
      <c r="AK32" s="148"/>
      <c r="AL32" s="149"/>
      <c r="AM32" s="149"/>
      <c r="AN32" s="150"/>
      <c r="AO32" s="151"/>
      <c r="AP32" s="151"/>
      <c r="AQ32" s="151"/>
      <c r="AR32" s="151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41"/>
      <c r="BI32" s="141"/>
      <c r="BJ32" s="141"/>
      <c r="BK32" s="141"/>
      <c r="BL32" s="141"/>
      <c r="BM32" s="142"/>
      <c r="BN32" s="2"/>
      <c r="BO32" s="2"/>
      <c r="BP32" s="2"/>
      <c r="BQ32" s="2"/>
    </row>
    <row r="33" spans="1:70" ht="11.1" customHeight="1" x14ac:dyDescent="0.2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83" t="s">
        <v>12</v>
      </c>
      <c r="M33" s="183"/>
      <c r="N33" s="184"/>
      <c r="O33" s="173">
        <f>SUM(O13:S32)</f>
        <v>0</v>
      </c>
      <c r="P33" s="173"/>
      <c r="Q33" s="173"/>
      <c r="R33" s="173"/>
      <c r="S33" s="173"/>
      <c r="T33" s="132"/>
      <c r="U33" s="132"/>
      <c r="V33" s="132"/>
      <c r="W33" s="132"/>
      <c r="X33" s="175">
        <f>SUM(X13:AB32)</f>
        <v>0</v>
      </c>
      <c r="Y33" s="176"/>
      <c r="Z33" s="176"/>
      <c r="AA33" s="176"/>
      <c r="AB33" s="177"/>
      <c r="AC33" s="126"/>
      <c r="AD33" s="167"/>
      <c r="AE33" s="167"/>
      <c r="AF33" s="168"/>
      <c r="AG33" s="126">
        <f>SUM(AG13:AJ32)</f>
        <v>0</v>
      </c>
      <c r="AH33" s="167"/>
      <c r="AI33" s="167"/>
      <c r="AJ33" s="168"/>
      <c r="AK33" s="126">
        <f>SUM(AK13:AN31)</f>
        <v>0</v>
      </c>
      <c r="AL33" s="127"/>
      <c r="AM33" s="127"/>
      <c r="AN33" s="128"/>
      <c r="AO33" s="126"/>
      <c r="AP33" s="127"/>
      <c r="AQ33" s="127"/>
      <c r="AR33" s="128"/>
      <c r="AS33" s="126">
        <f>SUM(AS13:AW31)</f>
        <v>0</v>
      </c>
      <c r="AT33" s="127"/>
      <c r="AU33" s="127"/>
      <c r="AV33" s="127"/>
      <c r="AW33" s="128"/>
      <c r="AX33" s="126">
        <f>SUM(AX13:BB31)</f>
        <v>0</v>
      </c>
      <c r="AY33" s="127"/>
      <c r="AZ33" s="127"/>
      <c r="BA33" s="127"/>
      <c r="BB33" s="128"/>
      <c r="BC33" s="126">
        <f>SUM(BC13:BG31)</f>
        <v>0</v>
      </c>
      <c r="BD33" s="127"/>
      <c r="BE33" s="127"/>
      <c r="BF33" s="127"/>
      <c r="BG33" s="128"/>
      <c r="BH33" s="126">
        <f>SUM(BH13:BM31)</f>
        <v>0</v>
      </c>
      <c r="BI33" s="127"/>
      <c r="BJ33" s="127"/>
      <c r="BK33" s="127"/>
      <c r="BL33" s="127"/>
      <c r="BM33" s="143"/>
      <c r="BN33" s="2"/>
      <c r="BO33" s="2"/>
      <c r="BP33" s="2"/>
      <c r="BQ33" s="2"/>
    </row>
    <row r="34" spans="1:70" ht="11.1" customHeight="1" thickBot="1" x14ac:dyDescent="0.3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85"/>
      <c r="M34" s="185"/>
      <c r="N34" s="186"/>
      <c r="O34" s="174"/>
      <c r="P34" s="174"/>
      <c r="Q34" s="174"/>
      <c r="R34" s="174"/>
      <c r="S34" s="174"/>
      <c r="T34" s="133"/>
      <c r="U34" s="133"/>
      <c r="V34" s="133"/>
      <c r="W34" s="133"/>
      <c r="X34" s="178"/>
      <c r="Y34" s="179"/>
      <c r="Z34" s="179"/>
      <c r="AA34" s="179"/>
      <c r="AB34" s="180"/>
      <c r="AC34" s="169"/>
      <c r="AD34" s="170"/>
      <c r="AE34" s="170"/>
      <c r="AF34" s="171"/>
      <c r="AG34" s="169"/>
      <c r="AH34" s="170"/>
      <c r="AI34" s="170"/>
      <c r="AJ34" s="171"/>
      <c r="AK34" s="129"/>
      <c r="AL34" s="130"/>
      <c r="AM34" s="130"/>
      <c r="AN34" s="131"/>
      <c r="AO34" s="129"/>
      <c r="AP34" s="130"/>
      <c r="AQ34" s="130"/>
      <c r="AR34" s="131"/>
      <c r="AS34" s="129"/>
      <c r="AT34" s="130"/>
      <c r="AU34" s="130"/>
      <c r="AV34" s="130"/>
      <c r="AW34" s="131"/>
      <c r="AX34" s="129"/>
      <c r="AY34" s="130"/>
      <c r="AZ34" s="130"/>
      <c r="BA34" s="130"/>
      <c r="BB34" s="131"/>
      <c r="BC34" s="129"/>
      <c r="BD34" s="130"/>
      <c r="BE34" s="130"/>
      <c r="BF34" s="130"/>
      <c r="BG34" s="131"/>
      <c r="BH34" s="129"/>
      <c r="BI34" s="130"/>
      <c r="BJ34" s="130"/>
      <c r="BK34" s="130"/>
      <c r="BL34" s="130"/>
      <c r="BM34" s="144"/>
      <c r="BN34" s="2"/>
      <c r="BO34" s="2"/>
      <c r="BP34" s="2"/>
      <c r="BQ34" s="2"/>
    </row>
    <row r="35" spans="1:70" ht="3.75" customHeight="1" thickTop="1" thickBot="1" x14ac:dyDescent="0.3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9"/>
      <c r="BN35" s="2"/>
      <c r="BO35" s="2"/>
      <c r="BP35" s="2"/>
      <c r="BQ35" s="2"/>
    </row>
    <row r="36" spans="1:70" ht="15.95" customHeight="1" thickBot="1" x14ac:dyDescent="0.3">
      <c r="A36" s="145" t="s">
        <v>7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7"/>
      <c r="BN36" s="2"/>
      <c r="BO36" s="2"/>
      <c r="BP36" s="2"/>
      <c r="BQ36" s="2"/>
    </row>
    <row r="37" spans="1:70" ht="3.75" customHeight="1" x14ac:dyDescent="0.2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2"/>
      <c r="BN37" s="2"/>
      <c r="BO37" s="2"/>
      <c r="BP37" s="2"/>
      <c r="BQ37" s="2"/>
    </row>
    <row r="38" spans="1:70" ht="14.25" x14ac:dyDescent="0.25">
      <c r="A38" s="33" t="s">
        <v>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4"/>
      <c r="BN38" s="2"/>
      <c r="BO38" s="2"/>
      <c r="BP38" s="2"/>
      <c r="BQ38" s="2"/>
    </row>
    <row r="39" spans="1:70" ht="7.15" hidden="1" customHeight="1" x14ac:dyDescent="0.25">
      <c r="A39" s="1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11"/>
      <c r="BN39" s="2"/>
      <c r="BO39" s="2"/>
      <c r="BP39" s="2"/>
      <c r="BQ39" s="2"/>
    </row>
    <row r="40" spans="1:70" ht="18" customHeight="1" x14ac:dyDescent="0.3">
      <c r="A40" s="13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2"/>
      <c r="T40" s="2"/>
      <c r="U40" s="2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2"/>
      <c r="AK40" s="2"/>
      <c r="AL40" s="2"/>
      <c r="AM40" s="2"/>
      <c r="AN40" s="2"/>
      <c r="AO40" s="2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2"/>
      <c r="BC40" s="2"/>
      <c r="BD40" s="2"/>
      <c r="BE40" s="188"/>
      <c r="BF40" s="188"/>
      <c r="BG40" s="188"/>
      <c r="BH40" s="188"/>
      <c r="BI40" s="188"/>
      <c r="BJ40" s="188"/>
      <c r="BK40" s="188"/>
      <c r="BL40" s="188"/>
      <c r="BM40" s="11"/>
      <c r="BN40" s="2"/>
      <c r="BO40" s="2"/>
      <c r="BP40" s="2"/>
      <c r="BQ40" s="2"/>
    </row>
    <row r="41" spans="1:70" s="1" customFormat="1" ht="12" customHeight="1" x14ac:dyDescent="0.3">
      <c r="A41" s="25"/>
      <c r="B41" s="181" t="s">
        <v>35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26"/>
      <c r="T41" s="26"/>
      <c r="U41" s="6"/>
      <c r="V41" s="165" t="s">
        <v>14</v>
      </c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6"/>
      <c r="AK41" s="6"/>
      <c r="AL41" s="6"/>
      <c r="AM41" s="6"/>
      <c r="AN41" s="6"/>
      <c r="AO41" s="6"/>
      <c r="AP41" s="164" t="s">
        <v>9</v>
      </c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6"/>
      <c r="BC41" s="6"/>
      <c r="BD41" s="6"/>
      <c r="BE41" s="187" t="s">
        <v>26</v>
      </c>
      <c r="BF41" s="187"/>
      <c r="BG41" s="187"/>
      <c r="BH41" s="187"/>
      <c r="BI41" s="187"/>
      <c r="BJ41" s="187"/>
      <c r="BK41" s="187"/>
      <c r="BL41" s="187"/>
      <c r="BM41" s="27"/>
      <c r="BN41" s="6"/>
      <c r="BO41" s="6"/>
      <c r="BP41" s="6"/>
      <c r="BQ41" s="6"/>
    </row>
    <row r="42" spans="1:70" s="1" customFormat="1" ht="12" customHeight="1" x14ac:dyDescent="0.3">
      <c r="A42" s="25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26"/>
      <c r="T42" s="2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27"/>
      <c r="BN42" s="6"/>
      <c r="BO42" s="6"/>
      <c r="BP42" s="6"/>
      <c r="BQ42" s="6"/>
    </row>
    <row r="43" spans="1:70" s="1" customFormat="1" ht="3.75" customHeight="1" x14ac:dyDescent="0.3">
      <c r="A43" s="28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29"/>
      <c r="T43" s="2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1"/>
      <c r="BN43" s="6"/>
      <c r="BO43" s="6"/>
      <c r="BP43" s="6"/>
      <c r="BQ43" s="6"/>
    </row>
    <row r="44" spans="1:70" ht="14.25" x14ac:dyDescent="0.3">
      <c r="A44" s="34" t="s">
        <v>10</v>
      </c>
      <c r="B44" s="2"/>
      <c r="C44" s="2"/>
      <c r="D44" s="2"/>
      <c r="E44" s="6" t="s">
        <v>16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27"/>
      <c r="BN44" s="6"/>
      <c r="BO44" s="6"/>
      <c r="BP44" s="6"/>
      <c r="BQ44" s="6"/>
      <c r="BR44" s="1"/>
    </row>
    <row r="45" spans="1:70" ht="14.25" x14ac:dyDescent="0.3">
      <c r="A45" s="13"/>
      <c r="B45" s="2"/>
      <c r="C45" s="2"/>
      <c r="D45" s="2"/>
      <c r="E45" s="6" t="s">
        <v>15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27"/>
      <c r="BN45" s="6"/>
      <c r="BO45" s="6"/>
      <c r="BP45" s="6"/>
      <c r="BQ45" s="6"/>
      <c r="BR45" s="1"/>
    </row>
    <row r="46" spans="1:70" ht="14.25" x14ac:dyDescent="0.3">
      <c r="A46" s="13"/>
      <c r="B46" s="2"/>
      <c r="C46" s="2"/>
      <c r="D46" s="2"/>
      <c r="E46" s="6" t="s">
        <v>19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27"/>
      <c r="BN46" s="6"/>
      <c r="BO46" s="6"/>
      <c r="BP46" s="6"/>
      <c r="BQ46" s="6"/>
      <c r="BR46" s="1"/>
    </row>
    <row r="47" spans="1:70" ht="14.25" x14ac:dyDescent="0.3">
      <c r="A47" s="41" t="s">
        <v>18</v>
      </c>
      <c r="B47" s="2"/>
      <c r="C47" s="2"/>
      <c r="D47" s="2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 t="s">
        <v>22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7"/>
      <c r="BN47" s="6"/>
      <c r="BO47" s="6"/>
      <c r="BP47" s="6"/>
      <c r="BQ47" s="6"/>
      <c r="BR47" s="1"/>
    </row>
    <row r="48" spans="1:70" ht="14.25" x14ac:dyDescent="0.3">
      <c r="A48" s="40" t="s">
        <v>36</v>
      </c>
      <c r="B48" s="14"/>
      <c r="C48" s="14"/>
      <c r="D48" s="14"/>
      <c r="E48" s="35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1"/>
      <c r="BN48" s="6"/>
      <c r="BO48" s="6"/>
      <c r="BP48" s="6"/>
      <c r="BQ48" s="6"/>
      <c r="BR48" s="1"/>
    </row>
    <row r="49" spans="1:69" ht="13.5" x14ac:dyDescent="0.25">
      <c r="A49" s="7" t="s">
        <v>23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3.4" customHeight="1" x14ac:dyDescent="0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4.25" x14ac:dyDescent="0.3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2"/>
      <c r="BO51" s="2"/>
      <c r="BP51" s="2"/>
      <c r="BQ51" s="2"/>
    </row>
    <row r="52" spans="1:69" ht="13.5" x14ac:dyDescent="0.2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2"/>
      <c r="BO52" s="2"/>
      <c r="BP52" s="2"/>
      <c r="BQ52" s="2"/>
    </row>
    <row r="53" spans="1:69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</sheetData>
  <sheetProtection algorithmName="SHA-512" hashValue="XTCZF4pLolh/02SwVcKh7Z85zUQY+7eN2vO+J7q4cC5bnWSKgc7N/eBFikZLIR9oLRYz/zYej74AJqOIiU/3sg==" saltValue="4nFdzMs9OszLH3DOzY7dDg==" spinCount="100000" sheet="1" selectLockedCells="1"/>
  <mergeCells count="180">
    <mergeCell ref="A7:Y8"/>
    <mergeCell ref="Z7:AI8"/>
    <mergeCell ref="AJ7:AQ7"/>
    <mergeCell ref="AJ8:AM8"/>
    <mergeCell ref="AJ9:AM9"/>
    <mergeCell ref="AN8:AQ8"/>
    <mergeCell ref="AN9:AQ9"/>
    <mergeCell ref="BH10:BM12"/>
    <mergeCell ref="X10:AB12"/>
    <mergeCell ref="AX10:BB12"/>
    <mergeCell ref="T10:W12"/>
    <mergeCell ref="AK10:AN12"/>
    <mergeCell ref="AC10:AF12"/>
    <mergeCell ref="AG10:AJ12"/>
    <mergeCell ref="BA8:BC8"/>
    <mergeCell ref="A9:Y9"/>
    <mergeCell ref="AX29:BB30"/>
    <mergeCell ref="BE41:BL41"/>
    <mergeCell ref="AS27:AW28"/>
    <mergeCell ref="V40:AI40"/>
    <mergeCell ref="AX33:BB34"/>
    <mergeCell ref="AS33:AW34"/>
    <mergeCell ref="AK33:AN34"/>
    <mergeCell ref="AG31:AJ32"/>
    <mergeCell ref="BE40:BL40"/>
    <mergeCell ref="BH27:BM28"/>
    <mergeCell ref="BH29:BM30"/>
    <mergeCell ref="A51:BM51"/>
    <mergeCell ref="A52:BM52"/>
    <mergeCell ref="P53:AX53"/>
    <mergeCell ref="AG33:AJ34"/>
    <mergeCell ref="AC33:AF34"/>
    <mergeCell ref="B40:R40"/>
    <mergeCell ref="V41:AI41"/>
    <mergeCell ref="AP41:BA41"/>
    <mergeCell ref="O33:S34"/>
    <mergeCell ref="X33:AB34"/>
    <mergeCell ref="B41:R42"/>
    <mergeCell ref="L33:N34"/>
    <mergeCell ref="BH31:BM32"/>
    <mergeCell ref="BH33:BM34"/>
    <mergeCell ref="BC31:BG32"/>
    <mergeCell ref="AO29:AR30"/>
    <mergeCell ref="A36:BM36"/>
    <mergeCell ref="BC33:BG34"/>
    <mergeCell ref="BC27:BG28"/>
    <mergeCell ref="BC29:BG30"/>
    <mergeCell ref="AK27:AN28"/>
    <mergeCell ref="AK29:AN30"/>
    <mergeCell ref="AK31:AN32"/>
    <mergeCell ref="AO31:AR32"/>
    <mergeCell ref="AX27:BB28"/>
    <mergeCell ref="A31:E32"/>
    <mergeCell ref="F31:N32"/>
    <mergeCell ref="O31:S32"/>
    <mergeCell ref="T27:W28"/>
    <mergeCell ref="T29:W30"/>
    <mergeCell ref="O27:S28"/>
    <mergeCell ref="O29:S30"/>
    <mergeCell ref="A27:E28"/>
    <mergeCell ref="A29:E30"/>
    <mergeCell ref="AG27:AJ28"/>
    <mergeCell ref="AG29:AJ30"/>
    <mergeCell ref="AP40:BA40"/>
    <mergeCell ref="AO27:AR28"/>
    <mergeCell ref="AO15:AR16"/>
    <mergeCell ref="AO17:AR18"/>
    <mergeCell ref="AO19:AR20"/>
    <mergeCell ref="AO21:AR22"/>
    <mergeCell ref="AS29:AW30"/>
    <mergeCell ref="AO33:AR34"/>
    <mergeCell ref="T33:W34"/>
    <mergeCell ref="AX31:BB32"/>
    <mergeCell ref="AS31:AW32"/>
    <mergeCell ref="AO23:AR24"/>
    <mergeCell ref="AK23:AN24"/>
    <mergeCell ref="AK25:AN26"/>
    <mergeCell ref="X23:AB24"/>
    <mergeCell ref="X25:AB26"/>
    <mergeCell ref="AC25:AF26"/>
    <mergeCell ref="AC27:AF28"/>
    <mergeCell ref="AC29:AF30"/>
    <mergeCell ref="AC31:AF32"/>
    <mergeCell ref="T31:W32"/>
    <mergeCell ref="X31:AB32"/>
    <mergeCell ref="X27:AB28"/>
    <mergeCell ref="X29:AB30"/>
    <mergeCell ref="AK19:AN20"/>
    <mergeCell ref="AG25:AJ26"/>
    <mergeCell ref="BH25:BM26"/>
    <mergeCell ref="AX21:BB22"/>
    <mergeCell ref="AX23:BB24"/>
    <mergeCell ref="BC19:BG20"/>
    <mergeCell ref="BC21:BG22"/>
    <mergeCell ref="BC23:BG24"/>
    <mergeCell ref="BC25:BG26"/>
    <mergeCell ref="AX25:BB26"/>
    <mergeCell ref="AX19:BB20"/>
    <mergeCell ref="AG19:AJ20"/>
    <mergeCell ref="AG21:AJ22"/>
    <mergeCell ref="AG23:AJ24"/>
    <mergeCell ref="AS23:AW24"/>
    <mergeCell ref="T25:W26"/>
    <mergeCell ref="A3:BM3"/>
    <mergeCell ref="AO10:AR12"/>
    <mergeCell ref="Z9:AI9"/>
    <mergeCell ref="BD8:BE8"/>
    <mergeCell ref="BG8:BH8"/>
    <mergeCell ref="T23:W24"/>
    <mergeCell ref="BH15:BM16"/>
    <mergeCell ref="BH17:BM18"/>
    <mergeCell ref="AX13:BB14"/>
    <mergeCell ref="AX15:BB16"/>
    <mergeCell ref="BH19:BM20"/>
    <mergeCell ref="BH13:BM14"/>
    <mergeCell ref="BH21:BM22"/>
    <mergeCell ref="BH23:BM24"/>
    <mergeCell ref="AS19:AW20"/>
    <mergeCell ref="AS21:AW22"/>
    <mergeCell ref="F13:N14"/>
    <mergeCell ref="BC15:BG16"/>
    <mergeCell ref="BC17:BG18"/>
    <mergeCell ref="AS15:AW16"/>
    <mergeCell ref="AS17:AW18"/>
    <mergeCell ref="AK15:AN16"/>
    <mergeCell ref="AK17:AN18"/>
    <mergeCell ref="AK13:AN14"/>
    <mergeCell ref="AO13:AR14"/>
    <mergeCell ref="T13:W14"/>
    <mergeCell ref="A10:E12"/>
    <mergeCell ref="AX17:BB18"/>
    <mergeCell ref="AS10:AW12"/>
    <mergeCell ref="BC13:BG14"/>
    <mergeCell ref="BC10:BG12"/>
    <mergeCell ref="F10:N12"/>
    <mergeCell ref="F15:N16"/>
    <mergeCell ref="F17:N18"/>
    <mergeCell ref="A15:E16"/>
    <mergeCell ref="X15:AB16"/>
    <mergeCell ref="X13:AB14"/>
    <mergeCell ref="O10:S12"/>
    <mergeCell ref="A13:E14"/>
    <mergeCell ref="AG13:AJ14"/>
    <mergeCell ref="A21:E22"/>
    <mergeCell ref="T15:W16"/>
    <mergeCell ref="T17:W18"/>
    <mergeCell ref="T19:W20"/>
    <mergeCell ref="T21:W22"/>
    <mergeCell ref="A17:E18"/>
    <mergeCell ref="A23:E24"/>
    <mergeCell ref="AS13:AW14"/>
    <mergeCell ref="A25:E26"/>
    <mergeCell ref="X17:AB18"/>
    <mergeCell ref="X19:AB20"/>
    <mergeCell ref="X21:AB22"/>
    <mergeCell ref="AC13:AF14"/>
    <mergeCell ref="AC15:AF16"/>
    <mergeCell ref="AC17:AF18"/>
    <mergeCell ref="AC21:AF22"/>
    <mergeCell ref="A19:E20"/>
    <mergeCell ref="AC19:AF20"/>
    <mergeCell ref="AS25:AW26"/>
    <mergeCell ref="AO25:AR26"/>
    <mergeCell ref="AK21:AN22"/>
    <mergeCell ref="AC23:AF24"/>
    <mergeCell ref="AG15:AJ16"/>
    <mergeCell ref="AG17:AJ18"/>
    <mergeCell ref="F27:N28"/>
    <mergeCell ref="F29:N30"/>
    <mergeCell ref="O13:S14"/>
    <mergeCell ref="O15:S16"/>
    <mergeCell ref="O17:S18"/>
    <mergeCell ref="O19:S20"/>
    <mergeCell ref="O21:S22"/>
    <mergeCell ref="O23:S24"/>
    <mergeCell ref="O25:S26"/>
    <mergeCell ref="F19:N20"/>
    <mergeCell ref="F21:N22"/>
    <mergeCell ref="F23:N24"/>
    <mergeCell ref="F25:N26"/>
  </mergeCells>
  <phoneticPr fontId="0" type="noConversion"/>
  <printOptions horizontalCentered="1"/>
  <pageMargins left="0" right="0" top="0" bottom="0" header="0" footer="0"/>
  <pageSetup paperSize="5" orientation="landscape" r:id="rId1"/>
  <headerFooter alignWithMargins="0">
    <oddFooter xml:space="preserve">&amp;C
&amp;"Century Gothic,Regular"&amp;8 235 Avenida Arterial Hostos · Edificio Capital Center  · Torre Norte, Hato Rey
PO Box 42003 San Juan, PR 00940-2203
Tel: (787) 777-1414  ·  www.retiro.pr.gov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27E13760-65A7-4319-A76E-8738678B5169}"/>
</file>

<file path=customXml/itemProps2.xml><?xml version="1.0" encoding="utf-8"?>
<ds:datastoreItem xmlns:ds="http://schemas.openxmlformats.org/officeDocument/2006/customXml" ds:itemID="{A493EB97-AC92-4E97-83FE-B2EAE2956FE3}"/>
</file>

<file path=customXml/itemProps3.xml><?xml version="1.0" encoding="utf-8"?>
<ds:datastoreItem xmlns:ds="http://schemas.openxmlformats.org/officeDocument/2006/customXml" ds:itemID="{236C911B-2A01-4838-8802-49C344473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Adm. de Sistemas de Retiro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Ramon J. Miranda</cp:lastModifiedBy>
  <cp:lastPrinted>2025-04-24T16:14:02Z</cp:lastPrinted>
  <dcterms:created xsi:type="dcterms:W3CDTF">2001-05-22T11:59:20Z</dcterms:created>
  <dcterms:modified xsi:type="dcterms:W3CDTF">2025-04-24T16:14:44Z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